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nistrador\Desktop\PAGINA WEB IDTQ\contratos 2024\"/>
    </mc:Choice>
  </mc:AlternateContent>
  <bookViews>
    <workbookView xWindow="0" yWindow="0" windowWidth="28800" windowHeight="12210"/>
  </bookViews>
  <sheets>
    <sheet name="CP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Y13" i="1" s="1"/>
  <c r="N12" i="1"/>
  <c r="Y12" i="1" s="1"/>
  <c r="Y11" i="1"/>
  <c r="N11" i="1"/>
  <c r="N10" i="1"/>
  <c r="Y10" i="1" s="1"/>
  <c r="N9" i="1"/>
  <c r="Y9" i="1" s="1"/>
  <c r="N8" i="1"/>
  <c r="Y8" i="1" s="1"/>
  <c r="N7" i="1"/>
  <c r="Y7" i="1" s="1"/>
  <c r="N6" i="1"/>
  <c r="Y6" i="1" s="1"/>
  <c r="N5" i="1"/>
  <c r="Y5" i="1" s="1"/>
  <c r="N4" i="1"/>
  <c r="Y4" i="1" s="1"/>
  <c r="N3" i="1"/>
  <c r="Y3" i="1" s="1"/>
</calcChain>
</file>

<file path=xl/sharedStrings.xml><?xml version="1.0" encoding="utf-8"?>
<sst xmlns="http://schemas.openxmlformats.org/spreadsheetml/2006/main" count="140" uniqueCount="94">
  <si>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</si>
  <si>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</si>
  <si>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</si>
  <si>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</si>
  <si>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</si>
  <si>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</si>
  <si>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</si>
  <si>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</si>
  <si>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</si>
  <si>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</si>
  <si>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</si>
  <si>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</si>
  <si>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</si>
  <si>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</si>
  <si>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</si>
  <si>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</si>
  <si>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</si>
  <si>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</si>
  <si>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</si>
  <si>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</si>
  <si>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</si>
  <si>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</si>
  <si>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</si>
  <si>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</si>
  <si>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</si>
  <si>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ROBERTO ALEJANDRO MEDINA</t>
  </si>
  <si>
    <t>Contratacion Directa</t>
  </si>
  <si>
    <t>P.S. Profesionales</t>
  </si>
  <si>
    <t>Abogado Juridica - Contratacion</t>
  </si>
  <si>
    <t>CD-001-2024</t>
  </si>
  <si>
    <t>CPS-001-2024</t>
  </si>
  <si>
    <t>019 ene2024</t>
  </si>
  <si>
    <t>PRESTACIÓN DE SERVICIOS PROFESIONALES COMO ABOGADO EN LA OFICINA ASESORA JURÍDICA DEL INSTITUTO DEPARTAMENTAL DE TRÁNSITO DEL QUINDIO</t>
  </si>
  <si>
    <t>120 DIAS</t>
  </si>
  <si>
    <t>Juan David Ospina - ASESOR JURIDICO</t>
  </si>
  <si>
    <t xml:space="preserve">60 dias </t>
  </si>
  <si>
    <t xml:space="preserve">22 de julio  </t>
  </si>
  <si>
    <t xml:space="preserve">LINA CONSTANZA HERRERA </t>
  </si>
  <si>
    <t xml:space="preserve">Abogado Juridica- Control Interno </t>
  </si>
  <si>
    <t>CD-002-2024</t>
  </si>
  <si>
    <t>CPS-002-2024</t>
  </si>
  <si>
    <t xml:space="preserve">24 jullio </t>
  </si>
  <si>
    <t>EVA SANDRITH RODRIGUEZ</t>
  </si>
  <si>
    <t>P.S. Apoyo a la Gestion</t>
  </si>
  <si>
    <t xml:space="preserve">ASEO Y LIMPIEZA </t>
  </si>
  <si>
    <t xml:space="preserve"> CD-004-2024</t>
  </si>
  <si>
    <t>CPS-004-2024</t>
  </si>
  <si>
    <t xml:space="preserve">PRESTACION DE SERVICIO DE APOYO A LA GESTION EN LAS ACTIVIDADES DE ASEO Y LIMPIEZA EN LA SEDE ADMINISTRATIVA DEL INSTITUTO DEPARTAMENTAL DE TRANSITO DEL QUINDIO </t>
  </si>
  <si>
    <t>Gloria Elcy Rodas J. - SUBDIRECTOR</t>
  </si>
  <si>
    <t xml:space="preserve">22 de julio </t>
  </si>
  <si>
    <t xml:space="preserve">SOR ANGELA ARROYAVE ALVAREZ </t>
  </si>
  <si>
    <t xml:space="preserve">BACHILLER JURIDICA </t>
  </si>
  <si>
    <t>CD-005-2023</t>
  </si>
  <si>
    <t>CPS-005-2024</t>
  </si>
  <si>
    <t>PRESTACIÓN DE SERVICIOS DE APOYO A LA GESTIÓN COMO ORDENADOR DE TRÁNSITO Y EDUCADOR VIAL EN EL INSTITUTO DEPARTAMENTAL DE TRÁNSITO DEL QUINDÍO - IDTQ.</t>
  </si>
  <si>
    <t xml:space="preserve">23 de julio </t>
  </si>
  <si>
    <t xml:space="preserve">MARIA ALEXANDRA ESTEBAN </t>
  </si>
  <si>
    <t xml:space="preserve">Apoyo a la gestion </t>
  </si>
  <si>
    <t>CD-006-2024</t>
  </si>
  <si>
    <t>CPS-006-2023</t>
  </si>
  <si>
    <t xml:space="preserve">PRESTAQCION DE SERVICIO DE APOYO A LA GESTION PARA SUBDIRECCION ADMINITRATIVA Y FINANCIERA DEL INSTITUTO DEPARTAMENTAL DE TRANSITO DEL QUINDIO </t>
  </si>
  <si>
    <t>LUISA FERNANDA PINEDA</t>
  </si>
  <si>
    <t>CD-003-2023</t>
  </si>
  <si>
    <t>CPS-007-2024</t>
  </si>
  <si>
    <t>023/05/2024</t>
  </si>
  <si>
    <t>60 dias</t>
  </si>
  <si>
    <t>JORGE MAURICIO PARDO RUIZ</t>
  </si>
  <si>
    <t xml:space="preserve">Subdireccion Administrativa y financiera </t>
  </si>
  <si>
    <t>CD-09-2024</t>
  </si>
  <si>
    <t>CPS-008-2024</t>
  </si>
  <si>
    <t xml:space="preserve">PRESTACION DE SERVICIOS PROFERSIONALES COMO INGENIERO DE SISTEMAS EN LA SUBDIRECCION ADMINISTRATIVA Y FINANCIERA DEL INSTITUTO DEPARTAMENTAL DE TRANSITO DEL QUINDIO </t>
  </si>
  <si>
    <t>JOHN FREDDY VILLALVA</t>
  </si>
  <si>
    <t xml:space="preserve"> CLAUDIA MILENA CASTRO </t>
  </si>
  <si>
    <t>CD-007-2024</t>
  </si>
  <si>
    <t>CPS-009-2023</t>
  </si>
  <si>
    <t xml:space="preserve">PRESTACION DE SERVICIO DE APOYO A LA GESTION EN EL AREA TECNICA DE VIGILANCIA, CONTROL DE TRANSITO Y RESGISTRO DEL INTITUTO DEPARTAMENTAL DE TRANSITO DEL QUINDIO </t>
  </si>
  <si>
    <t xml:space="preserve">JUAN DAVID OSPINA -AREA TECNICA </t>
  </si>
  <si>
    <t>CARLOS ARBEY VELASQUEZ</t>
  </si>
  <si>
    <t xml:space="preserve">Educar vial </t>
  </si>
  <si>
    <t>CD-011-2024</t>
  </si>
  <si>
    <t>CPS-010-2024</t>
  </si>
  <si>
    <t xml:space="preserve">PRESTACION DE SERVICIO DE APOYO A LA GESTION COMO ORDENADOR DE TRANSITO Y EDUCADOR VIAL EN EL INSTITUTO DEPARTAMENTAL DE TRANSITO DEL QUINDIO </t>
  </si>
  <si>
    <t>EFRAIN OLARTE AGUDELO</t>
  </si>
  <si>
    <t>CARLOS GEOVANNY HERRERA MEJIA</t>
  </si>
  <si>
    <t xml:space="preserve">Educador vial </t>
  </si>
  <si>
    <t>CD-010-2024</t>
  </si>
  <si>
    <t>CPS-011-2024</t>
  </si>
  <si>
    <t xml:space="preserve">MARIA FERNANDA MORALES </t>
  </si>
  <si>
    <t xml:space="preserve">apoyo a la gestion </t>
  </si>
  <si>
    <t>CD-008-2023</t>
  </si>
  <si>
    <t>CPS-012-2023</t>
  </si>
  <si>
    <t xml:space="preserve">PRETACION DE SERVICIO DE APOYO A LA GESTION EN EL AREA TECNICA DE VIGILANCIA, CONTROL DE TRANSITO Y RESGISTRO DEL INTITUTO DEPARTAMENTAL DE TRANSITO DEL QUINDIO </t>
  </si>
  <si>
    <t xml:space="preserve">JUAN DAVID OSPINA - AREA TECNICA </t>
  </si>
  <si>
    <t>CONTRATO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</si>
</sst>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42" fontId="0" fillId="0" borderId="3" xfId="1" applyFont="1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0" fontId="5" fillId="0" borderId="5" xfId="2" applyBorder="1" applyAlignment="1">
      <alignment horizontal="center" vertical="center" wrapText="1"/>
    </xf>
    <xf numFmtId="0" fontId="5" fillId="0" borderId="5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5" fontId="0" fillId="0" borderId="5" xfId="0" applyNumberFormat="1" applyBorder="1" applyAlignment="1">
      <alignment horizontal="center" vertical="center"/>
    </xf>
    <xf numFmtId="42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42" fontId="0" fillId="0" borderId="0" xfId="0" applyNumberFormat="1"/>
    <xf numFmtId="0" fontId="5" fillId="3" borderId="5" xfId="2" applyFill="1" applyBorder="1" applyAlignment="1">
      <alignment horizontal="center" vertical="center" wrapText="1"/>
    </xf>
    <xf numFmtId="0" fontId="5" fillId="3" borderId="5" xfId="2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2" fontId="0" fillId="0" borderId="3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</cellXfs>
  <cellStyles count="3">
    <cellStyle name="Moneda [0]" xfId="1" builtinId="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zoomScale="55" zoomScaleNormal="55" workbookViewId="0">
      <selection activeCell="L16" sqref="L16"/>
    </sheetView>
  </sheetViews>
  <sheetFormatPr baseColWidth="10" defaultColWidth="9.140625" defaultRowHeight="15" x14ac:dyDescent="0.25"/>
  <cols>
    <col min="2" max="2" width="28.28515625" bestFit="1" customWidth="1"/>
    <col min="3" max="3" width="11" bestFit="1" customWidth="1"/>
    <col min="4" max="4" width="19.140625" bestFit="1" customWidth="1"/>
    <col min="5" max="5" width="18.28515625" customWidth="1"/>
    <col min="6" max="6" width="14.5703125" bestFit="1" customWidth="1"/>
    <col min="7" max="7" width="12.28515625" bestFit="1" customWidth="1"/>
    <col min="8" max="8" width="12.7109375" bestFit="1" customWidth="1"/>
    <col min="10" max="10" width="11.85546875" bestFit="1" customWidth="1"/>
    <col min="11" max="11" width="40.42578125" bestFit="1" customWidth="1"/>
    <col min="12" max="12" width="10.85546875" bestFit="1" customWidth="1"/>
    <col min="13" max="13" width="18.5703125" bestFit="1" customWidth="1"/>
    <col min="14" max="14" width="19.5703125" bestFit="1" customWidth="1"/>
    <col min="15" max="15" width="13" bestFit="1" customWidth="1"/>
    <col min="16" max="16" width="11" bestFit="1" customWidth="1"/>
    <col min="17" max="18" width="14.7109375" bestFit="1" customWidth="1"/>
    <col min="19" max="19" width="13.5703125" bestFit="1" customWidth="1"/>
    <col min="20" max="20" width="15.5703125" bestFit="1" customWidth="1"/>
    <col min="21" max="21" width="16" customWidth="1"/>
    <col min="22" max="22" width="12.140625" customWidth="1"/>
    <col min="23" max="23" width="22.7109375" bestFit="1" customWidth="1"/>
    <col min="24" max="24" width="18.28515625" bestFit="1" customWidth="1"/>
    <col min="25" max="25" width="25.28515625" bestFit="1" customWidth="1"/>
  </cols>
  <sheetData>
    <row r="1" spans="1:29" ht="21.75" thickBot="1" x14ac:dyDescent="0.4">
      <c r="L1" s="32" t="s">
        <v>93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9" s="3" customFormat="1" ht="38.2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1" t="s">
        <v>11</v>
      </c>
      <c r="M2" s="31" t="s">
        <v>12</v>
      </c>
      <c r="N2" s="31" t="s">
        <v>13</v>
      </c>
      <c r="O2" s="31" t="s">
        <v>14</v>
      </c>
      <c r="P2" s="31" t="s">
        <v>15</v>
      </c>
      <c r="Q2" s="31" t="s">
        <v>16</v>
      </c>
      <c r="R2" s="31" t="s">
        <v>17</v>
      </c>
      <c r="S2" s="31" t="s">
        <v>18</v>
      </c>
      <c r="T2" s="31" t="s">
        <v>19</v>
      </c>
      <c r="U2" s="31" t="s">
        <v>20</v>
      </c>
      <c r="V2" s="31" t="s">
        <v>21</v>
      </c>
      <c r="W2" s="31" t="s">
        <v>22</v>
      </c>
      <c r="X2" s="31" t="s">
        <v>23</v>
      </c>
      <c r="Y2" s="31" t="s">
        <v>24</v>
      </c>
    </row>
    <row r="3" spans="1:29" ht="48" x14ac:dyDescent="0.25">
      <c r="A3" s="4">
        <v>1</v>
      </c>
      <c r="B3" s="4" t="s">
        <v>25</v>
      </c>
      <c r="C3" s="4">
        <v>1094890383</v>
      </c>
      <c r="D3" s="4" t="s">
        <v>26</v>
      </c>
      <c r="E3" s="5" t="s">
        <v>27</v>
      </c>
      <c r="F3" s="5" t="s">
        <v>28</v>
      </c>
      <c r="G3" s="6" t="s">
        <v>29</v>
      </c>
      <c r="H3" s="4" t="s">
        <v>30</v>
      </c>
      <c r="I3" s="4">
        <v>8</v>
      </c>
      <c r="J3" s="7" t="s">
        <v>31</v>
      </c>
      <c r="K3" s="28" t="s">
        <v>32</v>
      </c>
      <c r="L3" s="4" t="s">
        <v>33</v>
      </c>
      <c r="M3" s="9">
        <v>3000000</v>
      </c>
      <c r="N3" s="10">
        <f>M3*4</f>
        <v>12000000</v>
      </c>
      <c r="O3" s="7">
        <v>45315</v>
      </c>
      <c r="P3" s="7">
        <v>50</v>
      </c>
      <c r="Q3" s="7">
        <v>45315</v>
      </c>
      <c r="R3" s="7">
        <v>38010</v>
      </c>
      <c r="S3" s="7">
        <v>45435</v>
      </c>
      <c r="T3" s="5" t="s">
        <v>34</v>
      </c>
      <c r="U3" s="29">
        <v>1</v>
      </c>
      <c r="V3" s="29" t="s">
        <v>35</v>
      </c>
      <c r="W3" s="29" t="s">
        <v>36</v>
      </c>
      <c r="X3" s="30">
        <v>6000000</v>
      </c>
      <c r="Y3" s="10">
        <f>N3+X3</f>
        <v>18000000</v>
      </c>
    </row>
    <row r="4" spans="1:29" ht="67.5" customHeight="1" x14ac:dyDescent="0.25">
      <c r="A4" s="4">
        <v>2</v>
      </c>
      <c r="B4" s="12" t="s">
        <v>37</v>
      </c>
      <c r="C4" s="13">
        <v>41959569</v>
      </c>
      <c r="D4" s="14" t="s">
        <v>26</v>
      </c>
      <c r="E4" s="15" t="s">
        <v>27</v>
      </c>
      <c r="F4" s="15" t="s">
        <v>38</v>
      </c>
      <c r="G4" s="16" t="s">
        <v>39</v>
      </c>
      <c r="H4" s="14" t="s">
        <v>40</v>
      </c>
      <c r="I4" s="14">
        <v>4</v>
      </c>
      <c r="J4" s="17">
        <v>45307</v>
      </c>
      <c r="K4" s="8" t="s">
        <v>32</v>
      </c>
      <c r="L4" s="4" t="s">
        <v>33</v>
      </c>
      <c r="M4" s="18">
        <v>3000000</v>
      </c>
      <c r="N4" s="11">
        <f>M4*4</f>
        <v>12000000</v>
      </c>
      <c r="O4" s="17">
        <v>45315</v>
      </c>
      <c r="P4" s="14">
        <v>52</v>
      </c>
      <c r="Q4" s="17">
        <v>45316</v>
      </c>
      <c r="R4" s="17">
        <v>45315</v>
      </c>
      <c r="S4" s="17">
        <v>45435</v>
      </c>
      <c r="T4" s="5" t="s">
        <v>34</v>
      </c>
      <c r="U4" s="19">
        <v>1</v>
      </c>
      <c r="V4" s="14" t="s">
        <v>35</v>
      </c>
      <c r="W4" s="17" t="s">
        <v>41</v>
      </c>
      <c r="X4" s="18">
        <v>6000000</v>
      </c>
      <c r="Y4" s="11">
        <f>N4+X4</f>
        <v>18000000</v>
      </c>
    </row>
    <row r="5" spans="1:29" ht="60.75" x14ac:dyDescent="0.25">
      <c r="A5" s="4">
        <v>3</v>
      </c>
      <c r="B5" s="12" t="s">
        <v>42</v>
      </c>
      <c r="C5" s="13">
        <v>1127141396</v>
      </c>
      <c r="D5" s="14" t="s">
        <v>26</v>
      </c>
      <c r="E5" s="15" t="s">
        <v>43</v>
      </c>
      <c r="F5" s="15" t="s">
        <v>44</v>
      </c>
      <c r="G5" s="16" t="s">
        <v>45</v>
      </c>
      <c r="H5" s="14" t="s">
        <v>46</v>
      </c>
      <c r="I5" s="14">
        <v>10</v>
      </c>
      <c r="J5" s="17">
        <v>45314</v>
      </c>
      <c r="K5" s="20" t="s">
        <v>47</v>
      </c>
      <c r="L5" s="4" t="s">
        <v>33</v>
      </c>
      <c r="M5" s="18">
        <v>2250000</v>
      </c>
      <c r="N5" s="11">
        <f t="shared" ref="N5:N13" si="0">M5*4</f>
        <v>9000000</v>
      </c>
      <c r="O5" s="17">
        <v>45315</v>
      </c>
      <c r="P5" s="14">
        <v>47</v>
      </c>
      <c r="Q5" s="17">
        <v>45315</v>
      </c>
      <c r="R5" s="17">
        <v>45315</v>
      </c>
      <c r="S5" s="17">
        <v>45435</v>
      </c>
      <c r="T5" s="15" t="s">
        <v>48</v>
      </c>
      <c r="U5" s="21">
        <v>1</v>
      </c>
      <c r="V5" s="14" t="s">
        <v>35</v>
      </c>
      <c r="W5" s="17" t="s">
        <v>49</v>
      </c>
      <c r="X5" s="18">
        <v>4500000</v>
      </c>
      <c r="Y5" s="11">
        <f>N5+X5</f>
        <v>13500000</v>
      </c>
      <c r="AC5" s="22"/>
    </row>
    <row r="6" spans="1:29" ht="60.75" x14ac:dyDescent="0.25">
      <c r="A6" s="4">
        <v>4</v>
      </c>
      <c r="B6" s="12" t="s">
        <v>50</v>
      </c>
      <c r="C6" s="13">
        <v>21548697</v>
      </c>
      <c r="D6" s="14" t="s">
        <v>26</v>
      </c>
      <c r="E6" s="15" t="s">
        <v>43</v>
      </c>
      <c r="F6" s="15" t="s">
        <v>51</v>
      </c>
      <c r="G6" s="16" t="s">
        <v>52</v>
      </c>
      <c r="H6" s="14" t="s">
        <v>53</v>
      </c>
      <c r="I6" s="14">
        <v>11</v>
      </c>
      <c r="J6" s="17">
        <v>45314</v>
      </c>
      <c r="K6" s="20" t="s">
        <v>54</v>
      </c>
      <c r="L6" s="4" t="s">
        <v>33</v>
      </c>
      <c r="M6" s="18">
        <v>2250000</v>
      </c>
      <c r="N6" s="11">
        <f t="shared" si="0"/>
        <v>9000000</v>
      </c>
      <c r="O6" s="17">
        <v>45315</v>
      </c>
      <c r="P6" s="14">
        <v>48</v>
      </c>
      <c r="Q6" s="17">
        <v>45315</v>
      </c>
      <c r="R6" s="17">
        <v>45315</v>
      </c>
      <c r="S6" s="17">
        <v>45435</v>
      </c>
      <c r="T6" s="5" t="s">
        <v>34</v>
      </c>
      <c r="U6" s="21">
        <v>1</v>
      </c>
      <c r="V6" s="14" t="s">
        <v>35</v>
      </c>
      <c r="W6" s="17" t="s">
        <v>55</v>
      </c>
      <c r="X6" s="18">
        <v>4500000</v>
      </c>
      <c r="Y6" s="11">
        <f t="shared" ref="Y6:Y11" si="1">N6+X6</f>
        <v>13500000</v>
      </c>
    </row>
    <row r="7" spans="1:29" ht="62.25" customHeight="1" x14ac:dyDescent="0.25">
      <c r="A7" s="4">
        <v>5</v>
      </c>
      <c r="B7" s="12" t="s">
        <v>56</v>
      </c>
      <c r="C7" s="13">
        <v>41952570</v>
      </c>
      <c r="D7" s="14" t="s">
        <v>26</v>
      </c>
      <c r="E7" s="15" t="s">
        <v>43</v>
      </c>
      <c r="F7" s="15" t="s">
        <v>57</v>
      </c>
      <c r="G7" s="14" t="s">
        <v>58</v>
      </c>
      <c r="H7" s="14" t="s">
        <v>59</v>
      </c>
      <c r="I7" s="14">
        <v>12</v>
      </c>
      <c r="J7" s="17">
        <v>45314</v>
      </c>
      <c r="K7" s="20" t="s">
        <v>60</v>
      </c>
      <c r="L7" s="4" t="s">
        <v>33</v>
      </c>
      <c r="M7" s="18">
        <v>2500000</v>
      </c>
      <c r="N7" s="11">
        <f t="shared" si="0"/>
        <v>10000000</v>
      </c>
      <c r="O7" s="17">
        <v>45297</v>
      </c>
      <c r="P7" s="14">
        <v>51</v>
      </c>
      <c r="Q7" s="17">
        <v>45315</v>
      </c>
      <c r="R7" s="17">
        <v>45316</v>
      </c>
      <c r="S7" s="17">
        <v>45436</v>
      </c>
      <c r="T7" s="15"/>
      <c r="U7" s="21">
        <v>1</v>
      </c>
      <c r="V7" s="14" t="s">
        <v>35</v>
      </c>
      <c r="W7" s="17">
        <v>45497</v>
      </c>
      <c r="X7" s="18">
        <v>5000000</v>
      </c>
      <c r="Y7" s="11">
        <f t="shared" si="1"/>
        <v>15000000</v>
      </c>
    </row>
    <row r="8" spans="1:29" ht="57" customHeight="1" x14ac:dyDescent="0.25">
      <c r="A8" s="4">
        <v>6</v>
      </c>
      <c r="B8" s="23" t="s">
        <v>61</v>
      </c>
      <c r="C8" s="24">
        <v>1094916944</v>
      </c>
      <c r="D8" s="14" t="s">
        <v>26</v>
      </c>
      <c r="E8" s="15" t="s">
        <v>27</v>
      </c>
      <c r="F8" s="15" t="s">
        <v>38</v>
      </c>
      <c r="G8" s="16" t="s">
        <v>62</v>
      </c>
      <c r="H8" s="14" t="s">
        <v>63</v>
      </c>
      <c r="I8" s="14">
        <v>3</v>
      </c>
      <c r="J8" s="17">
        <v>45307</v>
      </c>
      <c r="K8" s="8" t="s">
        <v>32</v>
      </c>
      <c r="L8" s="4" t="s">
        <v>33</v>
      </c>
      <c r="M8" s="18">
        <v>3000000</v>
      </c>
      <c r="N8" s="11">
        <f t="shared" si="0"/>
        <v>12000000</v>
      </c>
      <c r="O8" s="17">
        <v>45297</v>
      </c>
      <c r="P8" s="14">
        <v>49</v>
      </c>
      <c r="Q8" s="17">
        <v>45315</v>
      </c>
      <c r="R8" s="17">
        <v>45315</v>
      </c>
      <c r="S8" s="17" t="s">
        <v>64</v>
      </c>
      <c r="T8" s="5" t="s">
        <v>34</v>
      </c>
      <c r="U8" s="19">
        <v>1</v>
      </c>
      <c r="V8" s="14" t="s">
        <v>65</v>
      </c>
      <c r="W8" s="17">
        <v>45497</v>
      </c>
      <c r="X8" s="18">
        <v>6000000</v>
      </c>
      <c r="Y8" s="11">
        <f t="shared" si="1"/>
        <v>18000000</v>
      </c>
    </row>
    <row r="9" spans="1:29" ht="64.5" customHeight="1" x14ac:dyDescent="0.25">
      <c r="A9" s="4">
        <v>7</v>
      </c>
      <c r="B9" s="12" t="s">
        <v>66</v>
      </c>
      <c r="C9" s="13">
        <v>18394572</v>
      </c>
      <c r="D9" s="14" t="s">
        <v>26</v>
      </c>
      <c r="E9" s="15" t="s">
        <v>27</v>
      </c>
      <c r="F9" s="15" t="s">
        <v>67</v>
      </c>
      <c r="G9" s="14" t="s">
        <v>68</v>
      </c>
      <c r="H9" s="14" t="s">
        <v>69</v>
      </c>
      <c r="I9" s="14">
        <v>13</v>
      </c>
      <c r="J9" s="17">
        <v>45316</v>
      </c>
      <c r="K9" s="20" t="s">
        <v>70</v>
      </c>
      <c r="L9" s="4" t="s">
        <v>33</v>
      </c>
      <c r="M9" s="18">
        <v>3000000</v>
      </c>
      <c r="N9" s="11">
        <f t="shared" si="0"/>
        <v>12000000</v>
      </c>
      <c r="O9" s="17">
        <v>45322</v>
      </c>
      <c r="P9" s="14">
        <v>97</v>
      </c>
      <c r="Q9" s="17">
        <v>45322</v>
      </c>
      <c r="R9" s="17">
        <v>45322</v>
      </c>
      <c r="S9" s="17">
        <v>45417</v>
      </c>
      <c r="T9" s="15" t="s">
        <v>71</v>
      </c>
      <c r="U9" s="21"/>
      <c r="V9" s="14"/>
      <c r="W9" s="17"/>
      <c r="X9" s="18"/>
      <c r="Y9" s="11">
        <f t="shared" si="1"/>
        <v>12000000</v>
      </c>
    </row>
    <row r="10" spans="1:29" ht="61.5" customHeight="1" x14ac:dyDescent="0.25">
      <c r="A10" s="4">
        <v>8</v>
      </c>
      <c r="B10" s="23" t="s">
        <v>72</v>
      </c>
      <c r="C10" s="24">
        <v>41937898</v>
      </c>
      <c r="D10" s="25" t="s">
        <v>26</v>
      </c>
      <c r="E10" s="15" t="s">
        <v>43</v>
      </c>
      <c r="F10" s="15" t="s">
        <v>57</v>
      </c>
      <c r="G10" s="14" t="s">
        <v>73</v>
      </c>
      <c r="H10" s="14" t="s">
        <v>74</v>
      </c>
      <c r="I10" s="14">
        <v>18</v>
      </c>
      <c r="J10" s="17">
        <v>45320</v>
      </c>
      <c r="K10" s="20" t="s">
        <v>75</v>
      </c>
      <c r="L10" s="4" t="s">
        <v>33</v>
      </c>
      <c r="M10" s="18">
        <v>2250000</v>
      </c>
      <c r="N10" s="11">
        <f t="shared" si="0"/>
        <v>9000000</v>
      </c>
      <c r="O10" s="17">
        <v>45322</v>
      </c>
      <c r="P10" s="14">
        <v>100</v>
      </c>
      <c r="Q10" s="17">
        <v>45322</v>
      </c>
      <c r="R10" s="17">
        <v>45322</v>
      </c>
      <c r="S10" s="17">
        <v>45051</v>
      </c>
      <c r="T10" s="15" t="s">
        <v>76</v>
      </c>
      <c r="U10" s="21">
        <v>1</v>
      </c>
      <c r="V10" s="14" t="s">
        <v>65</v>
      </c>
      <c r="W10" s="17">
        <v>45503</v>
      </c>
      <c r="X10" s="18">
        <v>4500000</v>
      </c>
      <c r="Y10" s="11">
        <f t="shared" si="1"/>
        <v>13500000</v>
      </c>
    </row>
    <row r="11" spans="1:29" ht="48.75" x14ac:dyDescent="0.25">
      <c r="A11" s="4">
        <v>9</v>
      </c>
      <c r="B11" s="23" t="s">
        <v>77</v>
      </c>
      <c r="C11" s="13">
        <v>7543249</v>
      </c>
      <c r="D11" s="14" t="s">
        <v>26</v>
      </c>
      <c r="E11" s="15" t="s">
        <v>43</v>
      </c>
      <c r="F11" s="15" t="s">
        <v>78</v>
      </c>
      <c r="G11" s="14" t="s">
        <v>79</v>
      </c>
      <c r="H11" s="14" t="s">
        <v>80</v>
      </c>
      <c r="I11" s="14">
        <v>23</v>
      </c>
      <c r="J11" s="17">
        <v>45320</v>
      </c>
      <c r="K11" s="20" t="s">
        <v>81</v>
      </c>
      <c r="L11" s="4" t="s">
        <v>33</v>
      </c>
      <c r="M11" s="18">
        <v>2100000</v>
      </c>
      <c r="N11" s="11">
        <f t="shared" si="0"/>
        <v>8400000</v>
      </c>
      <c r="O11" s="17">
        <v>45322</v>
      </c>
      <c r="P11" s="14">
        <v>101</v>
      </c>
      <c r="Q11" s="17">
        <v>45322</v>
      </c>
      <c r="R11" s="17">
        <v>45322</v>
      </c>
      <c r="S11" s="17">
        <v>45076</v>
      </c>
      <c r="T11" s="26" t="s">
        <v>82</v>
      </c>
      <c r="U11" s="27"/>
      <c r="V11" s="14" t="s">
        <v>65</v>
      </c>
      <c r="W11" s="17"/>
      <c r="X11" s="18"/>
      <c r="Y11" s="11">
        <f t="shared" si="1"/>
        <v>8400000</v>
      </c>
    </row>
    <row r="12" spans="1:29" ht="48.75" x14ac:dyDescent="0.25">
      <c r="A12" s="4">
        <v>10</v>
      </c>
      <c r="B12" s="12" t="s">
        <v>83</v>
      </c>
      <c r="C12" s="13">
        <v>18492453</v>
      </c>
      <c r="D12" s="14" t="s">
        <v>26</v>
      </c>
      <c r="E12" s="15" t="s">
        <v>43</v>
      </c>
      <c r="F12" s="15" t="s">
        <v>84</v>
      </c>
      <c r="G12" s="14" t="s">
        <v>85</v>
      </c>
      <c r="H12" s="14" t="s">
        <v>86</v>
      </c>
      <c r="I12" s="14">
        <v>24</v>
      </c>
      <c r="J12" s="17">
        <v>45320</v>
      </c>
      <c r="K12" s="20" t="s">
        <v>81</v>
      </c>
      <c r="L12" s="4" t="s">
        <v>33</v>
      </c>
      <c r="M12" s="18">
        <v>2100000</v>
      </c>
      <c r="N12" s="11">
        <f t="shared" si="0"/>
        <v>8400000</v>
      </c>
      <c r="O12" s="17">
        <v>45322</v>
      </c>
      <c r="P12" s="14">
        <v>98</v>
      </c>
      <c r="Q12" s="17">
        <v>44957</v>
      </c>
      <c r="R12" s="17">
        <v>44957</v>
      </c>
      <c r="S12" s="17">
        <v>45076</v>
      </c>
      <c r="T12" s="26" t="s">
        <v>82</v>
      </c>
      <c r="U12" s="27"/>
      <c r="V12" s="14" t="s">
        <v>65</v>
      </c>
      <c r="W12" s="17"/>
      <c r="X12" s="18"/>
      <c r="Y12" s="11">
        <f>N12+X12</f>
        <v>8400000</v>
      </c>
    </row>
    <row r="13" spans="1:29" ht="74.25" customHeight="1" x14ac:dyDescent="0.25">
      <c r="A13" s="4">
        <v>11</v>
      </c>
      <c r="B13" s="12" t="s">
        <v>87</v>
      </c>
      <c r="C13" s="13">
        <v>1094931727</v>
      </c>
      <c r="D13" s="14" t="s">
        <v>26</v>
      </c>
      <c r="E13" s="15" t="s">
        <v>43</v>
      </c>
      <c r="F13" s="15" t="s">
        <v>88</v>
      </c>
      <c r="G13" s="14" t="s">
        <v>89</v>
      </c>
      <c r="H13" s="14" t="s">
        <v>90</v>
      </c>
      <c r="I13" s="14">
        <v>22</v>
      </c>
      <c r="J13" s="17">
        <v>45320</v>
      </c>
      <c r="K13" s="20" t="s">
        <v>91</v>
      </c>
      <c r="L13" s="4" t="s">
        <v>33</v>
      </c>
      <c r="M13" s="18">
        <v>2250000</v>
      </c>
      <c r="N13" s="11">
        <f t="shared" si="0"/>
        <v>9000000</v>
      </c>
      <c r="O13" s="17">
        <v>45322</v>
      </c>
      <c r="P13" s="14">
        <v>99</v>
      </c>
      <c r="Q13" s="17">
        <v>45304</v>
      </c>
      <c r="R13" s="17">
        <v>45322</v>
      </c>
      <c r="S13" s="17">
        <v>45076</v>
      </c>
      <c r="T13" s="15" t="s">
        <v>92</v>
      </c>
      <c r="U13" s="21">
        <v>1</v>
      </c>
      <c r="V13" s="14" t="s">
        <v>65</v>
      </c>
      <c r="W13" s="17">
        <v>45502</v>
      </c>
      <c r="X13" s="18">
        <v>4500000</v>
      </c>
      <c r="Y13" s="11">
        <f>N13+X13</f>
        <v>13500000</v>
      </c>
    </row>
  </sheetData>
  <mergeCells count="1">
    <mergeCell ref="L1:Y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Aministrador</cp:lastModifiedBy>
  <cp:lastPrinted>2025-10-08T20:21:02Z</cp:lastPrinted>
  <dcterms:created xsi:type="dcterms:W3CDTF">2015-06-05T18:19:34Z</dcterms:created>
  <dcterms:modified xsi:type="dcterms:W3CDTF">2025-10-08T20:22:19Z</dcterms:modified>
</cp:coreProperties>
</file>