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bogado Sebas\Transito Departamental\contratación IDTQ\"/>
    </mc:Choice>
  </mc:AlternateContent>
  <xr:revisionPtr revIDLastSave="0" documentId="13_ncr:1_{60FFCBCF-41C5-49AC-AAA2-F83FF3E865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Y24" i="1" s="1"/>
  <c r="N23" i="1"/>
  <c r="N22" i="1"/>
  <c r="Y22" i="1" s="1"/>
  <c r="N21" i="1"/>
  <c r="Y21" i="1" s="1"/>
  <c r="N20" i="1"/>
  <c r="Y20" i="1" s="1"/>
  <c r="N19" i="1"/>
  <c r="Y19" i="1" s="1"/>
  <c r="N18" i="1"/>
  <c r="N17" i="1"/>
  <c r="N16" i="1"/>
  <c r="Y16" i="1" s="1"/>
  <c r="N15" i="1"/>
  <c r="Y15" i="1" s="1"/>
  <c r="N14" i="1"/>
  <c r="Y13" i="1"/>
  <c r="N13" i="1"/>
  <c r="N12" i="1"/>
  <c r="N11" i="1"/>
  <c r="Y11" i="1" s="1"/>
  <c r="N10" i="1"/>
  <c r="Y10" i="1" s="1"/>
  <c r="N9" i="1"/>
  <c r="Y9" i="1" s="1"/>
  <c r="N8" i="1"/>
  <c r="Y8" i="1" s="1"/>
  <c r="N7" i="1"/>
  <c r="N6" i="1"/>
  <c r="N5" i="1"/>
  <c r="Y5" i="1" s="1"/>
  <c r="N4" i="1"/>
  <c r="Y4" i="1" s="1"/>
  <c r="N3" i="1"/>
</calcChain>
</file>

<file path=xl/sharedStrings.xml><?xml version="1.0" encoding="utf-8"?>
<sst xmlns="http://schemas.openxmlformats.org/spreadsheetml/2006/main" count="316" uniqueCount="108">
  <si>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</si>
  <si>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</si>
  <si>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</si>
  <si>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</si>
  <si>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</si>
  <si>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</si>
  <si>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</si>
  <si>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</si>
  <si>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</si>
  <si>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</si>
  <si>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</si>
  <si>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</si>
  <si>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</si>
  <si>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</si>
  <si>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</si>
  <si>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</si>
  <si>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</si>
  <si>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</si>
  <si>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</si>
  <si>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</si>
  <si>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</si>
  <si>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</si>
  <si>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</si>
  <si>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</si>
  <si>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</si>
  <si>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Contratacion Directa</t>
  </si>
  <si>
    <t>P.S. Apoyo a la Gestion</t>
  </si>
  <si>
    <t>120 DIAS</t>
  </si>
  <si>
    <t xml:space="preserve">60 dias </t>
  </si>
  <si>
    <t xml:space="preserve">AREA TECNICA DE VIGILANCIA , CONTROL DE TRANSITO </t>
  </si>
  <si>
    <t xml:space="preserve">JUAN DAVID OSPINA AREA TECNICA DE VIGILANCIA </t>
  </si>
  <si>
    <t>EFRAIN OLARTE AGUDELO</t>
  </si>
  <si>
    <t xml:space="preserve">90 DIAS </t>
  </si>
  <si>
    <t xml:space="preserve">P.S APOYO A LA GESTION </t>
  </si>
  <si>
    <t xml:space="preserve">PRESTACION DE SERVICIOS DE APOYO A LA GESTION EN EL AREA TECNICA DE VIGILANCIA, CONTROL DE TRANSITO DEL QUINDIO8IDTQ) EN LOS PROCESOS DE DEMARCACION Y SEAÑALIZACION VIAL EN LOS MUNICPIOS DE JURISDICCION DE LA ENTIDAD </t>
  </si>
  <si>
    <t>CONTRATO DE PRESTACIÓN DE SERVICIOS</t>
  </si>
  <si>
    <t>OTROS TIPOS DE CONTRATOS</t>
  </si>
  <si>
    <t>NECESIDAD</t>
  </si>
  <si>
    <t>AREA ENCARGADA</t>
  </si>
  <si>
    <t>PRESUPUESTO OFICIAL</t>
  </si>
  <si>
    <t>FECHA PUBLICACION</t>
  </si>
  <si>
    <t>FECHA ADJUDICACION</t>
  </si>
  <si>
    <t>CONTRATISTA ADJUDICADO</t>
  </si>
  <si>
    <t>NIT y/o CC</t>
  </si>
  <si>
    <t>NOMBRE REPRESENTANTE</t>
  </si>
  <si>
    <t>VALOR CONTRATO</t>
  </si>
  <si>
    <t>FECHA DE INICIO</t>
  </si>
  <si>
    <t>FECHA DE FINALIZACION</t>
  </si>
  <si>
    <t>GLORIA ELCY</t>
  </si>
  <si>
    <t xml:space="preserve">Prestacion de servicio </t>
  </si>
  <si>
    <t>LEIVER ANDRES OSPINA OPSINA</t>
  </si>
  <si>
    <t>CD-034-2024</t>
  </si>
  <si>
    <t>CPS-043-2024</t>
  </si>
  <si>
    <t>//</t>
  </si>
  <si>
    <t>LUIS ALBERTO SALAZAR</t>
  </si>
  <si>
    <t>CD-035-2024</t>
  </si>
  <si>
    <t>CPS-044-2024</t>
  </si>
  <si>
    <t>90 DIAS</t>
  </si>
  <si>
    <t xml:space="preserve">CATHERINE GRANADA GONZALEZ </t>
  </si>
  <si>
    <t>CD-036-2024</t>
  </si>
  <si>
    <t>CPS-045-2024</t>
  </si>
  <si>
    <t xml:space="preserve">CARLOS DANIEL CORREA </t>
  </si>
  <si>
    <t>CD-037-2024</t>
  </si>
  <si>
    <t>CPS-046-2024</t>
  </si>
  <si>
    <t xml:space="preserve">OSCAR HERNANDO ALVAREZ CORTES </t>
  </si>
  <si>
    <t>CD-038-2024</t>
  </si>
  <si>
    <t>CPS-047-2024</t>
  </si>
  <si>
    <t>MONICA VIVIANA CARDONA ERAZO</t>
  </si>
  <si>
    <t>CD-046-2024</t>
  </si>
  <si>
    <t>CPS-048-2024</t>
  </si>
  <si>
    <t>60 dias</t>
  </si>
  <si>
    <t>JULIANA HERNANDEZ FERNANDEZ</t>
  </si>
  <si>
    <t>CD-047-2024</t>
  </si>
  <si>
    <t>CPS-049-2024</t>
  </si>
  <si>
    <t xml:space="preserve">IVAN NARANJO MARTINEZ </t>
  </si>
  <si>
    <t>CD-048-2024</t>
  </si>
  <si>
    <t>CPS-050-2024</t>
  </si>
  <si>
    <t xml:space="preserve">90DIAS </t>
  </si>
  <si>
    <t xml:space="preserve">LICENIA FERNANDA RODRIGUEZ </t>
  </si>
  <si>
    <t>CD-049-2024</t>
  </si>
  <si>
    <t>CPS-051-2024</t>
  </si>
  <si>
    <t xml:space="preserve">JAVIER ANDRES MEZA </t>
  </si>
  <si>
    <t>CD-050-2024</t>
  </si>
  <si>
    <t>CPS-052-2024</t>
  </si>
  <si>
    <t>LAURA ESTEFANIA TORO ZULUAGA</t>
  </si>
  <si>
    <t>CD-051-2024</t>
  </si>
  <si>
    <t>CPS-053-2023</t>
  </si>
  <si>
    <t xml:space="preserve">CDA </t>
  </si>
  <si>
    <t xml:space="preserve">Subdireccion </t>
  </si>
  <si>
    <t xml:space="preserve">Mínima Cuantia </t>
  </si>
  <si>
    <t>MC-006-2024</t>
  </si>
  <si>
    <t xml:space="preserve">PRESTACION DE SERVICIOS PARA LA REVISION TECNOMECANICA Y DE EMISIONES CONTAMINANTES PARA LOS VEHICULOS Y MOTOCICLETAS QUE INTEGRAN EL PARQUE AUTOMOTOR DEL INSTITUTO DEPARTAMENTAL DE TRANSITO DEL QUINDIO, QUE INLCUYE, LA EXPEDICION Y ENTREGA DEL RESPECTIVO CERTIFICADO. </t>
  </si>
  <si>
    <t>$ 4.560.000</t>
  </si>
  <si>
    <t xml:space="preserve">CDA CALARCA </t>
  </si>
  <si>
    <t>901055208-1</t>
  </si>
  <si>
    <t xml:space="preserve">CARLOS AUGUSTO BUENO </t>
  </si>
  <si>
    <t>CPS-042-2024</t>
  </si>
  <si>
    <t xml:space="preserve">9 MESES Y 20 DIAS </t>
  </si>
  <si>
    <t xml:space="preserve">GASOLINA </t>
  </si>
  <si>
    <t>Sub Direccion Administrativa y Financiera</t>
  </si>
  <si>
    <t>02-14-2024</t>
  </si>
  <si>
    <t>SELECCIÓN ABREVIADA</t>
  </si>
  <si>
    <t xml:space="preserve">SUMINISTRO </t>
  </si>
  <si>
    <t>MC-10-2024</t>
  </si>
  <si>
    <r>
      <t>SUM</t>
    </r>
    <r>
      <rPr>
        <sz val="12"/>
        <rFont val="Calibri"/>
        <family val="2"/>
        <scheme val="minor"/>
      </rPr>
      <t xml:space="preserve">SUMINISTRO DE COMBUSTIBLE GASOLINA,ACPM -DIESEL CON DESTINO AL PARQUE AUTOMOTOR ESPECIFICO ( VEHICULOS Y MOTOCICLETAS) CON UTILIZACION DEL SISTEMA DE CHIP Y LA MAQUINA GRACO LINELAZER 130 QUE PRESTAN SUS SERVICIOS AL INSTITUTO DEPARTAMENTAL DE TRANSITO DEL QUINDIO </t>
    </r>
  </si>
  <si>
    <t xml:space="preserve">DISTRACOM S.A </t>
  </si>
  <si>
    <t>CPS-059-2024</t>
  </si>
  <si>
    <t xml:space="preserve">8 meses y 24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</si>
</sst>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2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42" fontId="0" fillId="0" borderId="2" xfId="2" applyFont="1" applyFill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4" fillId="3" borderId="2" xfId="3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15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6" fontId="2" fillId="0" borderId="2" xfId="0" applyNumberFormat="1" applyFont="1" applyBorder="1" applyAlignment="1">
      <alignment horizontal="center" vertical="center"/>
    </xf>
    <xf numFmtId="42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42" fontId="0" fillId="0" borderId="3" xfId="2" applyFont="1" applyFill="1" applyBorder="1" applyAlignment="1">
      <alignment horizontal="center" vertical="center"/>
    </xf>
    <xf numFmtId="42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5" fontId="6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/>
    </xf>
  </cellXfs>
  <cellStyles count="4">
    <cellStyle name="Moneda" xfId="1" builtinId="4"/>
    <cellStyle name="Moneda [0]" xfId="2" builtinId="7"/>
    <cellStyle name="Normal" xfId="0" builtinId="0"/>
    <cellStyle name="Normal 2" xfId="3" xr:uid="{38C7FB70-5820-43B7-A9D9-3800601AC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topLeftCell="A27" workbookViewId="0">
      <selection activeCell="I31" sqref="I31"/>
    </sheetView>
  </sheetViews>
  <sheetFormatPr baseColWidth="10" defaultColWidth="9.140625" defaultRowHeight="15" x14ac:dyDescent="0.25"/>
  <cols>
    <col min="1" max="1" width="5.140625" customWidth="1"/>
    <col min="2" max="2" width="13.7109375" bestFit="1" customWidth="1"/>
    <col min="3" max="3" width="14.140625" customWidth="1"/>
    <col min="4" max="4" width="20.140625" customWidth="1"/>
    <col min="5" max="5" width="14" customWidth="1"/>
    <col min="6" max="6" width="15.42578125" customWidth="1"/>
    <col min="7" max="7" width="21.85546875" customWidth="1"/>
    <col min="8" max="8" width="13.7109375" bestFit="1" customWidth="1"/>
    <col min="9" max="9" width="64.7109375" bestFit="1" customWidth="1"/>
    <col min="10" max="10" width="16" customWidth="1"/>
    <col min="11" max="11" width="50.7109375" bestFit="1" customWidth="1"/>
    <col min="12" max="12" width="14" customWidth="1"/>
    <col min="13" max="13" width="14.42578125" customWidth="1"/>
    <col min="14" max="14" width="13" bestFit="1" customWidth="1"/>
    <col min="15" max="15" width="17" customWidth="1"/>
    <col min="16" max="16" width="13.85546875" customWidth="1"/>
    <col min="17" max="17" width="13" customWidth="1"/>
    <col min="18" max="18" width="14.42578125" customWidth="1"/>
    <col min="19" max="19" width="15.42578125" customWidth="1"/>
    <col min="20" max="20" width="15.140625" customWidth="1"/>
    <col min="21" max="21" width="14.5703125" customWidth="1"/>
    <col min="22" max="22" width="17.42578125" customWidth="1"/>
    <col min="23" max="23" width="15.140625" customWidth="1"/>
    <col min="24" max="24" width="14.7109375" customWidth="1"/>
    <col min="25" max="25" width="16.7109375" customWidth="1"/>
  </cols>
  <sheetData>
    <row r="1" spans="1:25" ht="21" x14ac:dyDescent="0.3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1" customFormat="1" ht="45.75" thickBot="1" x14ac:dyDescent="0.3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15</v>
      </c>
      <c r="Q2" s="16" t="s">
        <v>16</v>
      </c>
      <c r="R2" s="16" t="s">
        <v>17</v>
      </c>
      <c r="S2" s="16" t="s">
        <v>18</v>
      </c>
      <c r="T2" s="17" t="s">
        <v>19</v>
      </c>
      <c r="U2" s="18" t="s">
        <v>20</v>
      </c>
      <c r="V2" s="19" t="s">
        <v>21</v>
      </c>
      <c r="W2" s="19" t="s">
        <v>22</v>
      </c>
      <c r="X2" s="19" t="s">
        <v>23</v>
      </c>
      <c r="Y2" s="20" t="s">
        <v>24</v>
      </c>
    </row>
    <row r="3" spans="1:25" ht="83.25" customHeight="1" x14ac:dyDescent="0.25">
      <c r="A3" s="5">
        <v>38</v>
      </c>
      <c r="B3" s="10" t="s">
        <v>50</v>
      </c>
      <c r="C3" s="5">
        <v>1094958211</v>
      </c>
      <c r="D3" s="5" t="s">
        <v>25</v>
      </c>
      <c r="E3" s="6" t="s">
        <v>26</v>
      </c>
      <c r="F3" s="6" t="s">
        <v>29</v>
      </c>
      <c r="G3" s="5" t="s">
        <v>51</v>
      </c>
      <c r="H3" s="5" t="s">
        <v>52</v>
      </c>
      <c r="I3" s="5">
        <v>19</v>
      </c>
      <c r="J3" s="7">
        <v>45320</v>
      </c>
      <c r="K3" s="31" t="s">
        <v>34</v>
      </c>
      <c r="L3" s="2" t="s">
        <v>27</v>
      </c>
      <c r="M3" s="8">
        <v>2250000</v>
      </c>
      <c r="N3" s="9">
        <f>M3*4</f>
        <v>9000000</v>
      </c>
      <c r="O3" s="7">
        <v>44958</v>
      </c>
      <c r="P3" s="5">
        <v>262</v>
      </c>
      <c r="Q3" s="7">
        <v>45364</v>
      </c>
      <c r="R3" s="7">
        <v>45364</v>
      </c>
      <c r="S3" s="7">
        <v>45483</v>
      </c>
      <c r="T3" s="6" t="s">
        <v>30</v>
      </c>
      <c r="U3" s="14" t="s">
        <v>53</v>
      </c>
      <c r="V3" s="14" t="s">
        <v>53</v>
      </c>
      <c r="W3" s="14" t="s">
        <v>53</v>
      </c>
      <c r="X3" s="14" t="s">
        <v>53</v>
      </c>
      <c r="Y3" s="14" t="s">
        <v>53</v>
      </c>
    </row>
    <row r="4" spans="1:25" ht="73.5" customHeight="1" x14ac:dyDescent="0.25">
      <c r="A4" s="5">
        <v>39</v>
      </c>
      <c r="B4" s="3" t="s">
        <v>54</v>
      </c>
      <c r="C4" s="5">
        <v>4565492</v>
      </c>
      <c r="D4" s="5" t="s">
        <v>25</v>
      </c>
      <c r="E4" s="6" t="s">
        <v>33</v>
      </c>
      <c r="F4" s="6" t="s">
        <v>29</v>
      </c>
      <c r="G4" s="5" t="s">
        <v>55</v>
      </c>
      <c r="H4" s="5" t="s">
        <v>56</v>
      </c>
      <c r="I4" s="5">
        <v>88</v>
      </c>
      <c r="J4" s="7">
        <v>45370</v>
      </c>
      <c r="K4" s="31" t="s">
        <v>34</v>
      </c>
      <c r="L4" s="2" t="s">
        <v>57</v>
      </c>
      <c r="M4" s="8">
        <v>2500000</v>
      </c>
      <c r="N4" s="9">
        <f t="shared" ref="N4:N24" si="0">M4*3</f>
        <v>7500000</v>
      </c>
      <c r="O4" s="7">
        <v>45371</v>
      </c>
      <c r="P4" s="5">
        <v>313</v>
      </c>
      <c r="Q4" s="7">
        <v>45371</v>
      </c>
      <c r="R4" s="7">
        <v>45372</v>
      </c>
      <c r="S4" s="7">
        <v>45462</v>
      </c>
      <c r="T4" s="6" t="s">
        <v>31</v>
      </c>
      <c r="U4" s="14">
        <v>1</v>
      </c>
      <c r="V4" s="14" t="s">
        <v>28</v>
      </c>
      <c r="W4" s="32">
        <v>45522</v>
      </c>
      <c r="X4" s="14">
        <v>3750000</v>
      </c>
      <c r="Y4" s="33">
        <f>X4+N4</f>
        <v>11250000</v>
      </c>
    </row>
    <row r="5" spans="1:25" ht="77.25" customHeight="1" x14ac:dyDescent="0.25">
      <c r="A5" s="5">
        <v>40</v>
      </c>
      <c r="B5" s="3" t="s">
        <v>58</v>
      </c>
      <c r="C5" s="4">
        <v>1094953243</v>
      </c>
      <c r="D5" s="5" t="s">
        <v>25</v>
      </c>
      <c r="E5" s="6" t="s">
        <v>33</v>
      </c>
      <c r="F5" s="6" t="s">
        <v>29</v>
      </c>
      <c r="G5" s="5" t="s">
        <v>59</v>
      </c>
      <c r="H5" s="5" t="s">
        <v>60</v>
      </c>
      <c r="I5" s="5">
        <v>90</v>
      </c>
      <c r="J5" s="7">
        <v>45370</v>
      </c>
      <c r="K5" s="31" t="s">
        <v>34</v>
      </c>
      <c r="L5" s="2" t="s">
        <v>32</v>
      </c>
      <c r="M5" s="8">
        <v>2500000</v>
      </c>
      <c r="N5" s="9">
        <f t="shared" si="0"/>
        <v>7500000</v>
      </c>
      <c r="O5" s="7">
        <v>45371</v>
      </c>
      <c r="P5" s="5">
        <v>309</v>
      </c>
      <c r="Q5" s="7">
        <v>45371</v>
      </c>
      <c r="R5" s="7">
        <v>45372</v>
      </c>
      <c r="S5" s="7">
        <v>45462</v>
      </c>
      <c r="T5" s="6" t="s">
        <v>31</v>
      </c>
      <c r="U5" s="14">
        <v>1</v>
      </c>
      <c r="V5" s="14" t="s">
        <v>28</v>
      </c>
      <c r="W5" s="32">
        <v>45522</v>
      </c>
      <c r="X5" s="14">
        <v>3750000</v>
      </c>
      <c r="Y5" s="33">
        <f>X5+N5</f>
        <v>11250000</v>
      </c>
    </row>
    <row r="6" spans="1:25" ht="79.5" customHeight="1" x14ac:dyDescent="0.25">
      <c r="A6" s="5">
        <v>41</v>
      </c>
      <c r="B6" s="3" t="s">
        <v>61</v>
      </c>
      <c r="C6" s="4">
        <v>4372948</v>
      </c>
      <c r="D6" s="5" t="s">
        <v>25</v>
      </c>
      <c r="E6" s="6" t="s">
        <v>33</v>
      </c>
      <c r="F6" s="6" t="s">
        <v>29</v>
      </c>
      <c r="G6" s="5" t="s">
        <v>62</v>
      </c>
      <c r="H6" s="5" t="s">
        <v>63</v>
      </c>
      <c r="I6" s="5">
        <v>89</v>
      </c>
      <c r="J6" s="7">
        <v>45370</v>
      </c>
      <c r="K6" s="31" t="s">
        <v>34</v>
      </c>
      <c r="L6" s="2" t="s">
        <v>32</v>
      </c>
      <c r="M6" s="8">
        <v>2500000</v>
      </c>
      <c r="N6" s="9">
        <f t="shared" si="0"/>
        <v>7500000</v>
      </c>
      <c r="O6" s="7">
        <v>45371</v>
      </c>
      <c r="P6" s="5">
        <v>312</v>
      </c>
      <c r="Q6" s="7">
        <v>45371</v>
      </c>
      <c r="R6" s="7">
        <v>45372</v>
      </c>
      <c r="S6" s="7">
        <v>45462</v>
      </c>
      <c r="T6" s="6" t="s">
        <v>31</v>
      </c>
      <c r="U6" s="14" t="s">
        <v>53</v>
      </c>
      <c r="V6" s="14" t="s">
        <v>53</v>
      </c>
      <c r="W6" s="14" t="s">
        <v>53</v>
      </c>
      <c r="X6" s="14" t="s">
        <v>53</v>
      </c>
      <c r="Y6" s="14" t="s">
        <v>53</v>
      </c>
    </row>
    <row r="7" spans="1:25" ht="72" customHeight="1" x14ac:dyDescent="0.25">
      <c r="A7" s="5">
        <v>42</v>
      </c>
      <c r="B7" s="3" t="s">
        <v>64</v>
      </c>
      <c r="C7" s="5">
        <v>9730102</v>
      </c>
      <c r="D7" s="5" t="s">
        <v>25</v>
      </c>
      <c r="E7" s="6" t="s">
        <v>33</v>
      </c>
      <c r="F7" s="6" t="s">
        <v>29</v>
      </c>
      <c r="G7" s="34" t="s">
        <v>65</v>
      </c>
      <c r="H7" s="34" t="s">
        <v>66</v>
      </c>
      <c r="I7" s="5">
        <v>91</v>
      </c>
      <c r="J7" s="7">
        <v>45370</v>
      </c>
      <c r="K7" s="31" t="s">
        <v>34</v>
      </c>
      <c r="L7" s="2" t="s">
        <v>32</v>
      </c>
      <c r="M7" s="8">
        <v>2500000</v>
      </c>
      <c r="N7" s="9">
        <f t="shared" si="0"/>
        <v>7500000</v>
      </c>
      <c r="O7" s="7">
        <v>45371</v>
      </c>
      <c r="P7" s="5">
        <v>311</v>
      </c>
      <c r="Q7" s="7">
        <v>45371</v>
      </c>
      <c r="R7" s="7">
        <v>45372</v>
      </c>
      <c r="S7" s="7">
        <v>45462</v>
      </c>
      <c r="T7" s="6" t="s">
        <v>31</v>
      </c>
      <c r="U7" s="14" t="s">
        <v>53</v>
      </c>
      <c r="V7" s="14" t="s">
        <v>53</v>
      </c>
      <c r="W7" s="14" t="s">
        <v>53</v>
      </c>
      <c r="X7" s="14" t="s">
        <v>53</v>
      </c>
      <c r="Y7" s="14" t="s">
        <v>53</v>
      </c>
    </row>
    <row r="8" spans="1:25" ht="58.5" customHeight="1" x14ac:dyDescent="0.25">
      <c r="A8" s="5">
        <v>43</v>
      </c>
      <c r="B8" s="3" t="s">
        <v>67</v>
      </c>
      <c r="C8" s="4">
        <v>1094903431</v>
      </c>
      <c r="D8" s="5" t="s">
        <v>25</v>
      </c>
      <c r="E8" s="6" t="s">
        <v>33</v>
      </c>
      <c r="F8" s="6" t="s">
        <v>29</v>
      </c>
      <c r="G8" s="5" t="s">
        <v>68</v>
      </c>
      <c r="H8" s="34" t="s">
        <v>69</v>
      </c>
      <c r="I8" s="5">
        <v>92</v>
      </c>
      <c r="J8" s="7">
        <v>45371</v>
      </c>
      <c r="K8" s="31" t="s">
        <v>34</v>
      </c>
      <c r="L8" s="2" t="s">
        <v>32</v>
      </c>
      <c r="M8" s="8">
        <v>2500000</v>
      </c>
      <c r="N8" s="9">
        <f t="shared" si="0"/>
        <v>7500000</v>
      </c>
      <c r="O8" s="7">
        <v>45371</v>
      </c>
      <c r="P8" s="5">
        <v>307</v>
      </c>
      <c r="Q8" s="7">
        <v>45371</v>
      </c>
      <c r="R8" s="7">
        <v>45372</v>
      </c>
      <c r="S8" s="7">
        <v>45462</v>
      </c>
      <c r="T8" s="6" t="s">
        <v>31</v>
      </c>
      <c r="U8" s="14">
        <v>1</v>
      </c>
      <c r="V8" s="14" t="s">
        <v>70</v>
      </c>
      <c r="W8" s="32">
        <v>45522</v>
      </c>
      <c r="X8" s="14">
        <v>3750000</v>
      </c>
      <c r="Y8" s="33">
        <f>X8+N8</f>
        <v>11250000</v>
      </c>
    </row>
    <row r="9" spans="1:25" ht="65.25" customHeight="1" x14ac:dyDescent="0.25">
      <c r="A9" s="5">
        <v>44</v>
      </c>
      <c r="B9" s="3" t="s">
        <v>71</v>
      </c>
      <c r="C9" s="5">
        <v>1094940951</v>
      </c>
      <c r="D9" s="5" t="s">
        <v>25</v>
      </c>
      <c r="E9" s="6" t="s">
        <v>33</v>
      </c>
      <c r="F9" s="6" t="s">
        <v>29</v>
      </c>
      <c r="G9" s="5" t="s">
        <v>72</v>
      </c>
      <c r="H9" s="5" t="s">
        <v>73</v>
      </c>
      <c r="I9" s="5">
        <v>93</v>
      </c>
      <c r="J9" s="7">
        <v>45370</v>
      </c>
      <c r="K9" s="31" t="s">
        <v>34</v>
      </c>
      <c r="L9" s="2" t="s">
        <v>32</v>
      </c>
      <c r="M9" s="26">
        <v>2500000</v>
      </c>
      <c r="N9" s="26">
        <f t="shared" si="0"/>
        <v>7500000</v>
      </c>
      <c r="O9" s="7">
        <v>44977</v>
      </c>
      <c r="P9" s="5">
        <v>308</v>
      </c>
      <c r="Q9" s="7">
        <v>45371</v>
      </c>
      <c r="R9" s="7">
        <v>45372</v>
      </c>
      <c r="S9" s="7">
        <v>45462</v>
      </c>
      <c r="T9" s="6" t="s">
        <v>31</v>
      </c>
      <c r="U9" s="14">
        <v>1</v>
      </c>
      <c r="V9" s="14" t="s">
        <v>28</v>
      </c>
      <c r="W9" s="32">
        <v>45522</v>
      </c>
      <c r="X9" s="14">
        <v>3750000</v>
      </c>
      <c r="Y9" s="35">
        <f>X9+N9</f>
        <v>11250000</v>
      </c>
    </row>
    <row r="10" spans="1:25" ht="70.5" customHeight="1" x14ac:dyDescent="0.25">
      <c r="A10" s="5">
        <v>45</v>
      </c>
      <c r="B10" s="3" t="s">
        <v>74</v>
      </c>
      <c r="C10" s="5">
        <v>7558010</v>
      </c>
      <c r="D10" s="5" t="s">
        <v>25</v>
      </c>
      <c r="E10" s="6" t="s">
        <v>33</v>
      </c>
      <c r="F10" s="6" t="s">
        <v>29</v>
      </c>
      <c r="G10" s="5" t="s">
        <v>75</v>
      </c>
      <c r="H10" s="5" t="s">
        <v>76</v>
      </c>
      <c r="I10" s="5">
        <v>62</v>
      </c>
      <c r="J10" s="7">
        <v>45370</v>
      </c>
      <c r="K10" s="31" t="s">
        <v>34</v>
      </c>
      <c r="L10" s="2" t="s">
        <v>77</v>
      </c>
      <c r="M10" s="8">
        <v>2500000</v>
      </c>
      <c r="N10" s="9">
        <f t="shared" si="0"/>
        <v>7500000</v>
      </c>
      <c r="O10" s="7">
        <v>45371</v>
      </c>
      <c r="P10" s="5">
        <v>310</v>
      </c>
      <c r="Q10" s="7">
        <v>45371</v>
      </c>
      <c r="R10" s="7">
        <v>45372</v>
      </c>
      <c r="S10" s="7">
        <v>45462</v>
      </c>
      <c r="T10" s="6" t="s">
        <v>31</v>
      </c>
      <c r="U10" s="14">
        <v>1</v>
      </c>
      <c r="V10" s="14" t="s">
        <v>28</v>
      </c>
      <c r="W10" s="32">
        <v>45522</v>
      </c>
      <c r="X10" s="14">
        <v>3750000</v>
      </c>
      <c r="Y10" s="33">
        <f>X10+N10</f>
        <v>11250000</v>
      </c>
    </row>
    <row r="11" spans="1:25" ht="73.5" customHeight="1" x14ac:dyDescent="0.25">
      <c r="A11" s="5">
        <v>46</v>
      </c>
      <c r="B11" s="3" t="s">
        <v>78</v>
      </c>
      <c r="C11" s="5">
        <v>1005368</v>
      </c>
      <c r="D11" s="5" t="s">
        <v>25</v>
      </c>
      <c r="E11" s="6" t="s">
        <v>33</v>
      </c>
      <c r="F11" s="6" t="s">
        <v>29</v>
      </c>
      <c r="G11" s="5" t="s">
        <v>79</v>
      </c>
      <c r="H11" s="5" t="s">
        <v>80</v>
      </c>
      <c r="I11" s="5">
        <v>95</v>
      </c>
      <c r="J11" s="7">
        <v>45370</v>
      </c>
      <c r="K11" s="31" t="s">
        <v>34</v>
      </c>
      <c r="L11" s="2" t="s">
        <v>32</v>
      </c>
      <c r="M11" s="8">
        <v>2500000</v>
      </c>
      <c r="N11" s="9">
        <f t="shared" si="0"/>
        <v>7500000</v>
      </c>
      <c r="O11" s="7">
        <v>45371</v>
      </c>
      <c r="P11" s="5">
        <v>316</v>
      </c>
      <c r="Q11" s="7">
        <v>45371</v>
      </c>
      <c r="R11" s="7">
        <v>45372</v>
      </c>
      <c r="S11" s="7">
        <v>45462</v>
      </c>
      <c r="T11" s="6" t="s">
        <v>31</v>
      </c>
      <c r="U11" s="14">
        <v>1</v>
      </c>
      <c r="V11" s="14" t="s">
        <v>28</v>
      </c>
      <c r="W11" s="32">
        <v>45522</v>
      </c>
      <c r="X11" s="14">
        <v>3750000</v>
      </c>
      <c r="Y11" s="33">
        <f>X11+N11</f>
        <v>11250000</v>
      </c>
    </row>
    <row r="12" spans="1:25" ht="73.5" customHeight="1" x14ac:dyDescent="0.25">
      <c r="A12" s="5">
        <v>47</v>
      </c>
      <c r="B12" s="3" t="s">
        <v>81</v>
      </c>
      <c r="C12" s="5">
        <v>1094917424</v>
      </c>
      <c r="D12" s="5" t="s">
        <v>25</v>
      </c>
      <c r="E12" s="6" t="s">
        <v>33</v>
      </c>
      <c r="F12" s="6" t="s">
        <v>29</v>
      </c>
      <c r="G12" s="5" t="s">
        <v>82</v>
      </c>
      <c r="H12" s="5" t="s">
        <v>83</v>
      </c>
      <c r="I12" s="5">
        <v>96</v>
      </c>
      <c r="J12" s="7">
        <v>45370</v>
      </c>
      <c r="K12" s="31" t="s">
        <v>34</v>
      </c>
      <c r="L12" s="2" t="s">
        <v>32</v>
      </c>
      <c r="M12" s="36">
        <v>2500000</v>
      </c>
      <c r="N12" s="37">
        <f t="shared" si="0"/>
        <v>7500000</v>
      </c>
      <c r="O12" s="13">
        <v>45371</v>
      </c>
      <c r="P12" s="11">
        <v>315</v>
      </c>
      <c r="Q12" s="7">
        <v>45371</v>
      </c>
      <c r="R12" s="7">
        <v>45372</v>
      </c>
      <c r="S12" s="7">
        <v>45462</v>
      </c>
      <c r="T12" s="6" t="s">
        <v>31</v>
      </c>
      <c r="U12" s="14"/>
      <c r="V12" s="14"/>
      <c r="W12" s="14"/>
      <c r="X12" s="14"/>
      <c r="Y12" s="14"/>
    </row>
    <row r="13" spans="1:25" ht="90" customHeight="1" x14ac:dyDescent="0.25">
      <c r="A13" s="5">
        <v>48</v>
      </c>
      <c r="B13" s="10" t="s">
        <v>84</v>
      </c>
      <c r="C13" s="5">
        <v>1094948625</v>
      </c>
      <c r="D13" s="5" t="s">
        <v>25</v>
      </c>
      <c r="E13" s="6" t="s">
        <v>33</v>
      </c>
      <c r="F13" s="6" t="s">
        <v>29</v>
      </c>
      <c r="G13" s="5" t="s">
        <v>85</v>
      </c>
      <c r="H13" s="5" t="s">
        <v>86</v>
      </c>
      <c r="I13" s="5">
        <v>97</v>
      </c>
      <c r="J13" s="7">
        <v>45370</v>
      </c>
      <c r="K13" s="31" t="s">
        <v>34</v>
      </c>
      <c r="L13" s="2" t="s">
        <v>32</v>
      </c>
      <c r="M13" s="8">
        <v>2500000</v>
      </c>
      <c r="N13" s="9">
        <f t="shared" si="0"/>
        <v>7500000</v>
      </c>
      <c r="O13" s="7">
        <v>45371</v>
      </c>
      <c r="P13" s="5">
        <v>314</v>
      </c>
      <c r="Q13" s="7">
        <v>45371</v>
      </c>
      <c r="R13" s="7">
        <v>45372</v>
      </c>
      <c r="S13" s="7">
        <v>45462</v>
      </c>
      <c r="T13" s="6" t="s">
        <v>31</v>
      </c>
      <c r="U13" s="14">
        <v>1</v>
      </c>
      <c r="V13" s="14" t="s">
        <v>28</v>
      </c>
      <c r="W13" s="32">
        <v>45522</v>
      </c>
      <c r="X13" s="14">
        <v>3750000</v>
      </c>
      <c r="Y13" s="33">
        <f>X13+N13</f>
        <v>11250000</v>
      </c>
    </row>
    <row r="14" spans="1:25" ht="83.25" customHeight="1" x14ac:dyDescent="0.25">
      <c r="A14" s="5">
        <v>38</v>
      </c>
      <c r="B14" s="10" t="s">
        <v>50</v>
      </c>
      <c r="C14" s="5">
        <v>1094958211</v>
      </c>
      <c r="D14" s="5" t="s">
        <v>25</v>
      </c>
      <c r="E14" s="6" t="s">
        <v>26</v>
      </c>
      <c r="F14" s="6" t="s">
        <v>29</v>
      </c>
      <c r="G14" s="5" t="s">
        <v>51</v>
      </c>
      <c r="H14" s="5" t="s">
        <v>52</v>
      </c>
      <c r="I14" s="5">
        <v>19</v>
      </c>
      <c r="J14" s="7">
        <v>45320</v>
      </c>
      <c r="K14" s="31" t="s">
        <v>34</v>
      </c>
      <c r="L14" s="2" t="s">
        <v>27</v>
      </c>
      <c r="M14" s="8">
        <v>2250000</v>
      </c>
      <c r="N14" s="9">
        <f>M14*4</f>
        <v>9000000</v>
      </c>
      <c r="O14" s="7">
        <v>44958</v>
      </c>
      <c r="P14" s="5">
        <v>262</v>
      </c>
      <c r="Q14" s="7">
        <v>45364</v>
      </c>
      <c r="R14" s="7">
        <v>45364</v>
      </c>
      <c r="S14" s="7">
        <v>45483</v>
      </c>
      <c r="T14" s="6" t="s">
        <v>30</v>
      </c>
      <c r="U14" s="14" t="s">
        <v>53</v>
      </c>
      <c r="V14" s="14" t="s">
        <v>53</v>
      </c>
      <c r="W14" s="14" t="s">
        <v>53</v>
      </c>
      <c r="X14" s="14" t="s">
        <v>53</v>
      </c>
      <c r="Y14" s="14" t="s">
        <v>53</v>
      </c>
    </row>
    <row r="15" spans="1:25" ht="73.5" customHeight="1" x14ac:dyDescent="0.25">
      <c r="A15" s="5">
        <v>39</v>
      </c>
      <c r="B15" s="3" t="s">
        <v>54</v>
      </c>
      <c r="C15" s="5">
        <v>4565492</v>
      </c>
      <c r="D15" s="5" t="s">
        <v>25</v>
      </c>
      <c r="E15" s="6" t="s">
        <v>33</v>
      </c>
      <c r="F15" s="6" t="s">
        <v>29</v>
      </c>
      <c r="G15" s="5" t="s">
        <v>55</v>
      </c>
      <c r="H15" s="5" t="s">
        <v>56</v>
      </c>
      <c r="I15" s="5">
        <v>88</v>
      </c>
      <c r="J15" s="7">
        <v>45370</v>
      </c>
      <c r="K15" s="31" t="s">
        <v>34</v>
      </c>
      <c r="L15" s="2" t="s">
        <v>57</v>
      </c>
      <c r="M15" s="8">
        <v>2500000</v>
      </c>
      <c r="N15" s="9">
        <f t="shared" si="0"/>
        <v>7500000</v>
      </c>
      <c r="O15" s="7">
        <v>45371</v>
      </c>
      <c r="P15" s="5">
        <v>313</v>
      </c>
      <c r="Q15" s="7">
        <v>45371</v>
      </c>
      <c r="R15" s="7">
        <v>45372</v>
      </c>
      <c r="S15" s="7">
        <v>45462</v>
      </c>
      <c r="T15" s="6" t="s">
        <v>31</v>
      </c>
      <c r="U15" s="14">
        <v>1</v>
      </c>
      <c r="V15" s="14" t="s">
        <v>28</v>
      </c>
      <c r="W15" s="32">
        <v>45522</v>
      </c>
      <c r="X15" s="14">
        <v>3750000</v>
      </c>
      <c r="Y15" s="33">
        <f>X15+N15</f>
        <v>11250000</v>
      </c>
    </row>
    <row r="16" spans="1:25" ht="77.25" customHeight="1" x14ac:dyDescent="0.25">
      <c r="A16" s="5">
        <v>40</v>
      </c>
      <c r="B16" s="3" t="s">
        <v>58</v>
      </c>
      <c r="C16" s="4">
        <v>1094953243</v>
      </c>
      <c r="D16" s="5" t="s">
        <v>25</v>
      </c>
      <c r="E16" s="6" t="s">
        <v>33</v>
      </c>
      <c r="F16" s="6" t="s">
        <v>29</v>
      </c>
      <c r="G16" s="5" t="s">
        <v>59</v>
      </c>
      <c r="H16" s="5" t="s">
        <v>60</v>
      </c>
      <c r="I16" s="5">
        <v>90</v>
      </c>
      <c r="J16" s="7">
        <v>45370</v>
      </c>
      <c r="K16" s="31" t="s">
        <v>34</v>
      </c>
      <c r="L16" s="2" t="s">
        <v>32</v>
      </c>
      <c r="M16" s="8">
        <v>2500000</v>
      </c>
      <c r="N16" s="9">
        <f t="shared" si="0"/>
        <v>7500000</v>
      </c>
      <c r="O16" s="7">
        <v>45371</v>
      </c>
      <c r="P16" s="5">
        <v>309</v>
      </c>
      <c r="Q16" s="7">
        <v>45371</v>
      </c>
      <c r="R16" s="7">
        <v>45372</v>
      </c>
      <c r="S16" s="7">
        <v>45462</v>
      </c>
      <c r="T16" s="6" t="s">
        <v>31</v>
      </c>
      <c r="U16" s="14">
        <v>1</v>
      </c>
      <c r="V16" s="14" t="s">
        <v>28</v>
      </c>
      <c r="W16" s="32">
        <v>45522</v>
      </c>
      <c r="X16" s="14">
        <v>3750000</v>
      </c>
      <c r="Y16" s="33">
        <f>X16+N16</f>
        <v>11250000</v>
      </c>
    </row>
    <row r="17" spans="1:25" ht="79.5" customHeight="1" x14ac:dyDescent="0.25">
      <c r="A17" s="5">
        <v>41</v>
      </c>
      <c r="B17" s="3" t="s">
        <v>61</v>
      </c>
      <c r="C17" s="4">
        <v>4372948</v>
      </c>
      <c r="D17" s="5" t="s">
        <v>25</v>
      </c>
      <c r="E17" s="6" t="s">
        <v>33</v>
      </c>
      <c r="F17" s="6" t="s">
        <v>29</v>
      </c>
      <c r="G17" s="5" t="s">
        <v>62</v>
      </c>
      <c r="H17" s="5" t="s">
        <v>63</v>
      </c>
      <c r="I17" s="5">
        <v>89</v>
      </c>
      <c r="J17" s="7">
        <v>45370</v>
      </c>
      <c r="K17" s="31" t="s">
        <v>34</v>
      </c>
      <c r="L17" s="2" t="s">
        <v>32</v>
      </c>
      <c r="M17" s="8">
        <v>2500000</v>
      </c>
      <c r="N17" s="9">
        <f t="shared" si="0"/>
        <v>7500000</v>
      </c>
      <c r="O17" s="7">
        <v>45371</v>
      </c>
      <c r="P17" s="5">
        <v>312</v>
      </c>
      <c r="Q17" s="7">
        <v>45371</v>
      </c>
      <c r="R17" s="7">
        <v>45372</v>
      </c>
      <c r="S17" s="7">
        <v>45462</v>
      </c>
      <c r="T17" s="6" t="s">
        <v>31</v>
      </c>
      <c r="U17" s="14" t="s">
        <v>53</v>
      </c>
      <c r="V17" s="14" t="s">
        <v>53</v>
      </c>
      <c r="W17" s="14" t="s">
        <v>53</v>
      </c>
      <c r="X17" s="14" t="s">
        <v>53</v>
      </c>
      <c r="Y17" s="14" t="s">
        <v>53</v>
      </c>
    </row>
    <row r="18" spans="1:25" ht="72" customHeight="1" x14ac:dyDescent="0.25">
      <c r="A18" s="5">
        <v>42</v>
      </c>
      <c r="B18" s="3" t="s">
        <v>64</v>
      </c>
      <c r="C18" s="5">
        <v>9730102</v>
      </c>
      <c r="D18" s="5" t="s">
        <v>25</v>
      </c>
      <c r="E18" s="6" t="s">
        <v>33</v>
      </c>
      <c r="F18" s="6" t="s">
        <v>29</v>
      </c>
      <c r="G18" s="34" t="s">
        <v>65</v>
      </c>
      <c r="H18" s="34" t="s">
        <v>66</v>
      </c>
      <c r="I18" s="5">
        <v>91</v>
      </c>
      <c r="J18" s="7">
        <v>45370</v>
      </c>
      <c r="K18" s="31" t="s">
        <v>34</v>
      </c>
      <c r="L18" s="2" t="s">
        <v>32</v>
      </c>
      <c r="M18" s="8">
        <v>2500000</v>
      </c>
      <c r="N18" s="9">
        <f t="shared" si="0"/>
        <v>7500000</v>
      </c>
      <c r="O18" s="7">
        <v>45371</v>
      </c>
      <c r="P18" s="5">
        <v>311</v>
      </c>
      <c r="Q18" s="7">
        <v>45371</v>
      </c>
      <c r="R18" s="7">
        <v>45372</v>
      </c>
      <c r="S18" s="7">
        <v>45462</v>
      </c>
      <c r="T18" s="6" t="s">
        <v>31</v>
      </c>
      <c r="U18" s="14" t="s">
        <v>53</v>
      </c>
      <c r="V18" s="14" t="s">
        <v>53</v>
      </c>
      <c r="W18" s="14" t="s">
        <v>53</v>
      </c>
      <c r="X18" s="14" t="s">
        <v>53</v>
      </c>
      <c r="Y18" s="14" t="s">
        <v>53</v>
      </c>
    </row>
    <row r="19" spans="1:25" ht="58.5" customHeight="1" x14ac:dyDescent="0.25">
      <c r="A19" s="5">
        <v>43</v>
      </c>
      <c r="B19" s="3" t="s">
        <v>67</v>
      </c>
      <c r="C19" s="4">
        <v>1094903431</v>
      </c>
      <c r="D19" s="5" t="s">
        <v>25</v>
      </c>
      <c r="E19" s="6" t="s">
        <v>33</v>
      </c>
      <c r="F19" s="6" t="s">
        <v>29</v>
      </c>
      <c r="G19" s="5" t="s">
        <v>68</v>
      </c>
      <c r="H19" s="34" t="s">
        <v>69</v>
      </c>
      <c r="I19" s="5">
        <v>92</v>
      </c>
      <c r="J19" s="7">
        <v>45371</v>
      </c>
      <c r="K19" s="31" t="s">
        <v>34</v>
      </c>
      <c r="L19" s="2" t="s">
        <v>32</v>
      </c>
      <c r="M19" s="8">
        <v>2500000</v>
      </c>
      <c r="N19" s="9">
        <f t="shared" si="0"/>
        <v>7500000</v>
      </c>
      <c r="O19" s="7">
        <v>45371</v>
      </c>
      <c r="P19" s="5">
        <v>307</v>
      </c>
      <c r="Q19" s="7">
        <v>45371</v>
      </c>
      <c r="R19" s="7">
        <v>45372</v>
      </c>
      <c r="S19" s="7">
        <v>45462</v>
      </c>
      <c r="T19" s="6" t="s">
        <v>31</v>
      </c>
      <c r="U19" s="14">
        <v>1</v>
      </c>
      <c r="V19" s="14" t="s">
        <v>70</v>
      </c>
      <c r="W19" s="32">
        <v>45522</v>
      </c>
      <c r="X19" s="14">
        <v>3750000</v>
      </c>
      <c r="Y19" s="33">
        <f>X19+N19</f>
        <v>11250000</v>
      </c>
    </row>
    <row r="20" spans="1:25" ht="65.25" customHeight="1" x14ac:dyDescent="0.25">
      <c r="A20" s="5">
        <v>44</v>
      </c>
      <c r="B20" s="3" t="s">
        <v>71</v>
      </c>
      <c r="C20" s="5">
        <v>1094940951</v>
      </c>
      <c r="D20" s="5" t="s">
        <v>25</v>
      </c>
      <c r="E20" s="6" t="s">
        <v>33</v>
      </c>
      <c r="F20" s="6" t="s">
        <v>29</v>
      </c>
      <c r="G20" s="5" t="s">
        <v>72</v>
      </c>
      <c r="H20" s="5" t="s">
        <v>73</v>
      </c>
      <c r="I20" s="5">
        <v>93</v>
      </c>
      <c r="J20" s="7">
        <v>45370</v>
      </c>
      <c r="K20" s="31" t="s">
        <v>34</v>
      </c>
      <c r="L20" s="2" t="s">
        <v>32</v>
      </c>
      <c r="M20" s="26">
        <v>2500000</v>
      </c>
      <c r="N20" s="26">
        <f t="shared" si="0"/>
        <v>7500000</v>
      </c>
      <c r="O20" s="7">
        <v>44977</v>
      </c>
      <c r="P20" s="5">
        <v>308</v>
      </c>
      <c r="Q20" s="7">
        <v>45371</v>
      </c>
      <c r="R20" s="7">
        <v>45372</v>
      </c>
      <c r="S20" s="7">
        <v>45462</v>
      </c>
      <c r="T20" s="6" t="s">
        <v>31</v>
      </c>
      <c r="U20" s="14">
        <v>1</v>
      </c>
      <c r="V20" s="14" t="s">
        <v>28</v>
      </c>
      <c r="W20" s="32">
        <v>45522</v>
      </c>
      <c r="X20" s="14">
        <v>3750000</v>
      </c>
      <c r="Y20" s="35">
        <f>X20+N20</f>
        <v>11250000</v>
      </c>
    </row>
    <row r="21" spans="1:25" ht="70.5" customHeight="1" x14ac:dyDescent="0.25">
      <c r="A21" s="5">
        <v>45</v>
      </c>
      <c r="B21" s="3" t="s">
        <v>74</v>
      </c>
      <c r="C21" s="5">
        <v>7558010</v>
      </c>
      <c r="D21" s="5" t="s">
        <v>25</v>
      </c>
      <c r="E21" s="6" t="s">
        <v>33</v>
      </c>
      <c r="F21" s="6" t="s">
        <v>29</v>
      </c>
      <c r="G21" s="5" t="s">
        <v>75</v>
      </c>
      <c r="H21" s="5" t="s">
        <v>76</v>
      </c>
      <c r="I21" s="5">
        <v>62</v>
      </c>
      <c r="J21" s="7">
        <v>45370</v>
      </c>
      <c r="K21" s="31" t="s">
        <v>34</v>
      </c>
      <c r="L21" s="2" t="s">
        <v>77</v>
      </c>
      <c r="M21" s="8">
        <v>2500000</v>
      </c>
      <c r="N21" s="9">
        <f t="shared" si="0"/>
        <v>7500000</v>
      </c>
      <c r="O21" s="7">
        <v>45371</v>
      </c>
      <c r="P21" s="5">
        <v>310</v>
      </c>
      <c r="Q21" s="7">
        <v>45371</v>
      </c>
      <c r="R21" s="7">
        <v>45372</v>
      </c>
      <c r="S21" s="7">
        <v>45462</v>
      </c>
      <c r="T21" s="6" t="s">
        <v>31</v>
      </c>
      <c r="U21" s="14">
        <v>1</v>
      </c>
      <c r="V21" s="14" t="s">
        <v>28</v>
      </c>
      <c r="W21" s="32">
        <v>45522</v>
      </c>
      <c r="X21" s="14">
        <v>3750000</v>
      </c>
      <c r="Y21" s="33">
        <f>X21+N21</f>
        <v>11250000</v>
      </c>
    </row>
    <row r="22" spans="1:25" ht="73.5" customHeight="1" x14ac:dyDescent="0.25">
      <c r="A22" s="5">
        <v>46</v>
      </c>
      <c r="B22" s="3" t="s">
        <v>78</v>
      </c>
      <c r="C22" s="5">
        <v>1005368</v>
      </c>
      <c r="D22" s="5" t="s">
        <v>25</v>
      </c>
      <c r="E22" s="6" t="s">
        <v>33</v>
      </c>
      <c r="F22" s="6" t="s">
        <v>29</v>
      </c>
      <c r="G22" s="5" t="s">
        <v>79</v>
      </c>
      <c r="H22" s="5" t="s">
        <v>80</v>
      </c>
      <c r="I22" s="5">
        <v>95</v>
      </c>
      <c r="J22" s="7">
        <v>45370</v>
      </c>
      <c r="K22" s="31" t="s">
        <v>34</v>
      </c>
      <c r="L22" s="2" t="s">
        <v>32</v>
      </c>
      <c r="M22" s="8">
        <v>2500000</v>
      </c>
      <c r="N22" s="9">
        <f t="shared" si="0"/>
        <v>7500000</v>
      </c>
      <c r="O22" s="7">
        <v>45371</v>
      </c>
      <c r="P22" s="5">
        <v>316</v>
      </c>
      <c r="Q22" s="7">
        <v>45371</v>
      </c>
      <c r="R22" s="7">
        <v>45372</v>
      </c>
      <c r="S22" s="7">
        <v>45462</v>
      </c>
      <c r="T22" s="6" t="s">
        <v>31</v>
      </c>
      <c r="U22" s="14">
        <v>1</v>
      </c>
      <c r="V22" s="14" t="s">
        <v>28</v>
      </c>
      <c r="W22" s="32">
        <v>45522</v>
      </c>
      <c r="X22" s="14">
        <v>3750000</v>
      </c>
      <c r="Y22" s="33">
        <f>X22+N22</f>
        <v>11250000</v>
      </c>
    </row>
    <row r="23" spans="1:25" ht="73.5" customHeight="1" x14ac:dyDescent="0.25">
      <c r="A23" s="5">
        <v>47</v>
      </c>
      <c r="B23" s="3" t="s">
        <v>81</v>
      </c>
      <c r="C23" s="5">
        <v>1094917424</v>
      </c>
      <c r="D23" s="5" t="s">
        <v>25</v>
      </c>
      <c r="E23" s="6" t="s">
        <v>33</v>
      </c>
      <c r="F23" s="6" t="s">
        <v>29</v>
      </c>
      <c r="G23" s="5" t="s">
        <v>82</v>
      </c>
      <c r="H23" s="5" t="s">
        <v>83</v>
      </c>
      <c r="I23" s="5">
        <v>96</v>
      </c>
      <c r="J23" s="7">
        <v>45370</v>
      </c>
      <c r="K23" s="31" t="s">
        <v>34</v>
      </c>
      <c r="L23" s="2" t="s">
        <v>32</v>
      </c>
      <c r="M23" s="36">
        <v>2500000</v>
      </c>
      <c r="N23" s="37">
        <f t="shared" si="0"/>
        <v>7500000</v>
      </c>
      <c r="O23" s="13">
        <v>45371</v>
      </c>
      <c r="P23" s="11">
        <v>315</v>
      </c>
      <c r="Q23" s="7">
        <v>45371</v>
      </c>
      <c r="R23" s="7">
        <v>45372</v>
      </c>
      <c r="S23" s="7">
        <v>45462</v>
      </c>
      <c r="T23" s="6" t="s">
        <v>31</v>
      </c>
      <c r="U23" s="14"/>
      <c r="V23" s="14"/>
      <c r="W23" s="14"/>
      <c r="X23" s="14"/>
      <c r="Y23" s="14"/>
    </row>
    <row r="24" spans="1:25" ht="90" customHeight="1" x14ac:dyDescent="0.25">
      <c r="A24" s="5">
        <v>48</v>
      </c>
      <c r="B24" s="10" t="s">
        <v>84</v>
      </c>
      <c r="C24" s="5">
        <v>1094948625</v>
      </c>
      <c r="D24" s="5" t="s">
        <v>25</v>
      </c>
      <c r="E24" s="6" t="s">
        <v>33</v>
      </c>
      <c r="F24" s="6" t="s">
        <v>29</v>
      </c>
      <c r="G24" s="5" t="s">
        <v>85</v>
      </c>
      <c r="H24" s="5" t="s">
        <v>86</v>
      </c>
      <c r="I24" s="5">
        <v>97</v>
      </c>
      <c r="J24" s="7">
        <v>45370</v>
      </c>
      <c r="K24" s="31" t="s">
        <v>34</v>
      </c>
      <c r="L24" s="2" t="s">
        <v>32</v>
      </c>
      <c r="M24" s="8">
        <v>2500000</v>
      </c>
      <c r="N24" s="9">
        <f t="shared" si="0"/>
        <v>7500000</v>
      </c>
      <c r="O24" s="7">
        <v>45371</v>
      </c>
      <c r="P24" s="5">
        <v>314</v>
      </c>
      <c r="Q24" s="7">
        <v>45371</v>
      </c>
      <c r="R24" s="7">
        <v>45372</v>
      </c>
      <c r="S24" s="7">
        <v>45462</v>
      </c>
      <c r="T24" s="6" t="s">
        <v>31</v>
      </c>
      <c r="U24" s="14">
        <v>1</v>
      </c>
      <c r="V24" s="14" t="s">
        <v>28</v>
      </c>
      <c r="W24" s="32">
        <v>45522</v>
      </c>
      <c r="X24" s="14">
        <v>3750000</v>
      </c>
      <c r="Y24" s="33">
        <f>X24+N24</f>
        <v>11250000</v>
      </c>
    </row>
    <row r="27" spans="1:25" ht="21.75" thickBot="1" x14ac:dyDescent="0.4">
      <c r="A27" s="28" t="s">
        <v>36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25" s="1" customFormat="1" ht="45" x14ac:dyDescent="0.25">
      <c r="A28" s="22" t="s">
        <v>0</v>
      </c>
      <c r="B28" s="23" t="s">
        <v>37</v>
      </c>
      <c r="C28" s="23" t="s">
        <v>38</v>
      </c>
      <c r="D28" s="23" t="s">
        <v>8</v>
      </c>
      <c r="E28" s="23" t="s">
        <v>9</v>
      </c>
      <c r="F28" s="23" t="s">
        <v>3</v>
      </c>
      <c r="G28" s="23" t="s">
        <v>4</v>
      </c>
      <c r="H28" s="23" t="s">
        <v>6</v>
      </c>
      <c r="I28" s="23" t="s">
        <v>10</v>
      </c>
      <c r="J28" s="23" t="s">
        <v>39</v>
      </c>
      <c r="K28" s="23" t="s">
        <v>40</v>
      </c>
      <c r="L28" s="23" t="s">
        <v>41</v>
      </c>
      <c r="M28" s="23" t="s">
        <v>42</v>
      </c>
      <c r="N28" s="23" t="s">
        <v>43</v>
      </c>
      <c r="O28" s="23" t="s">
        <v>44</v>
      </c>
      <c r="P28" s="23" t="s">
        <v>7</v>
      </c>
      <c r="Q28" s="23" t="s">
        <v>45</v>
      </c>
      <c r="R28" s="23" t="s">
        <v>11</v>
      </c>
      <c r="S28" s="23" t="s">
        <v>46</v>
      </c>
      <c r="T28" s="24" t="s">
        <v>47</v>
      </c>
      <c r="U28" s="24" t="s">
        <v>19</v>
      </c>
      <c r="V28" s="24" t="s">
        <v>20</v>
      </c>
    </row>
    <row r="29" spans="1:25" ht="150" x14ac:dyDescent="0.25">
      <c r="A29" s="14">
        <v>1</v>
      </c>
      <c r="B29" s="5" t="s">
        <v>87</v>
      </c>
      <c r="C29" s="6" t="s">
        <v>88</v>
      </c>
      <c r="D29" s="5">
        <v>69</v>
      </c>
      <c r="E29" s="7">
        <v>45342</v>
      </c>
      <c r="F29" s="5" t="s">
        <v>89</v>
      </c>
      <c r="G29" s="6" t="s">
        <v>49</v>
      </c>
      <c r="H29" s="5" t="s">
        <v>90</v>
      </c>
      <c r="I29" s="6" t="s">
        <v>91</v>
      </c>
      <c r="J29" s="38" t="s">
        <v>92</v>
      </c>
      <c r="K29" s="7">
        <v>45351</v>
      </c>
      <c r="L29" s="7">
        <v>45359</v>
      </c>
      <c r="M29" s="5" t="s">
        <v>93</v>
      </c>
      <c r="N29" s="5" t="s">
        <v>94</v>
      </c>
      <c r="O29" s="6" t="s">
        <v>95</v>
      </c>
      <c r="P29" s="5" t="s">
        <v>96</v>
      </c>
      <c r="Q29" s="25">
        <v>4291240</v>
      </c>
      <c r="R29" s="6" t="s">
        <v>97</v>
      </c>
      <c r="S29" s="7">
        <v>45362</v>
      </c>
      <c r="T29" s="7">
        <v>45657</v>
      </c>
      <c r="U29" s="6" t="s">
        <v>48</v>
      </c>
      <c r="V29" s="12"/>
    </row>
    <row r="30" spans="1:25" ht="88.5" customHeight="1" x14ac:dyDescent="0.25">
      <c r="A30" s="39">
        <v>2</v>
      </c>
      <c r="B30" s="40" t="s">
        <v>98</v>
      </c>
      <c r="C30" s="41" t="s">
        <v>99</v>
      </c>
      <c r="D30" s="40">
        <v>58</v>
      </c>
      <c r="E30" s="42" t="s">
        <v>100</v>
      </c>
      <c r="F30" s="41" t="s">
        <v>101</v>
      </c>
      <c r="G30" s="40" t="s">
        <v>102</v>
      </c>
      <c r="H30" s="40" t="s">
        <v>103</v>
      </c>
      <c r="I30" s="43" t="s">
        <v>104</v>
      </c>
      <c r="J30" s="44">
        <v>52469084</v>
      </c>
      <c r="K30" s="42">
        <v>0</v>
      </c>
      <c r="L30" s="42">
        <v>0</v>
      </c>
      <c r="M30" s="41" t="s">
        <v>105</v>
      </c>
      <c r="N30" s="41">
        <v>811009788</v>
      </c>
      <c r="O30" s="41" t="s">
        <v>105</v>
      </c>
      <c r="P30" s="40" t="s">
        <v>106</v>
      </c>
      <c r="Q30" s="45">
        <v>52469084</v>
      </c>
      <c r="R30" s="41" t="s">
        <v>107</v>
      </c>
      <c r="S30" s="42">
        <v>45358</v>
      </c>
      <c r="T30" s="42">
        <v>45657</v>
      </c>
      <c r="U30" s="6" t="s">
        <v>48</v>
      </c>
      <c r="V30" s="46"/>
    </row>
  </sheetData>
  <mergeCells count="2">
    <mergeCell ref="A1:Y1"/>
    <mergeCell ref="A27:V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Sebastian Pelaez U</cp:lastModifiedBy>
  <dcterms:created xsi:type="dcterms:W3CDTF">2015-06-05T18:19:34Z</dcterms:created>
  <dcterms:modified xsi:type="dcterms:W3CDTF">2025-10-02T22:49:09Z</dcterms:modified>
</cp:coreProperties>
</file>