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ryan\Documents\2022 - 2023\TRABAJO IDTQ GOBIERNO DIGITAL\documentos de apoyo para gobierno digital idtq\MSPI\MSPI IDTQ 2023\PLANES, POLITICAS Y MATRIZ\CLASIFICACIÓN ACTIVOS DE INFORMACIÓN\"/>
    </mc:Choice>
  </mc:AlternateContent>
  <xr:revisionPtr revIDLastSave="0" documentId="8_{56927BB9-9BFC-4945-9C07-07F1B09C83AA}" xr6:coauthVersionLast="47" xr6:coauthVersionMax="47" xr10:uidLastSave="{00000000-0000-0000-0000-000000000000}"/>
  <workbookProtection workbookAlgorithmName="SHA-512" workbookHashValue="+VDwCvwILlcz/vCscsP4K+6f5xwaCSV5edt2rSL6ztQ04WXGGYfS/oz3k8Qx2O4vPPAP9EYcB+LbCucZaH8feQ==" workbookSaltValue="lsx5TcBzCwcJKJxi4DbNnw==" workbookSpinCount="100000" lockStructure="1"/>
  <bookViews>
    <workbookView xWindow="-120" yWindow="-120" windowWidth="20730" windowHeight="11040" xr2:uid="{9DF17A1B-7890-D64C-8778-06CC26D425A2}"/>
  </bookViews>
  <sheets>
    <sheet name="Inventario Activos" sheetId="1" r:id="rId1"/>
  </sheets>
  <definedNames>
    <definedName name="_xlnm._FilterDatabase" localSheetId="0" hidden="1">'Inventario Activos'!$B$11:$AM$163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3" i="1" l="1"/>
  <c r="W163" i="1"/>
  <c r="U163" i="1"/>
  <c r="Y162" i="1"/>
  <c r="Z162" i="1" s="1"/>
  <c r="W162" i="1"/>
  <c r="U162" i="1"/>
  <c r="Y161" i="1"/>
  <c r="W161" i="1"/>
  <c r="U161" i="1"/>
  <c r="Y159" i="1"/>
  <c r="W159" i="1"/>
  <c r="U159" i="1"/>
  <c r="Y158" i="1"/>
  <c r="W158" i="1"/>
  <c r="U158" i="1"/>
  <c r="Y157" i="1"/>
  <c r="W157" i="1"/>
  <c r="U157" i="1"/>
  <c r="Y156" i="1"/>
  <c r="W156" i="1"/>
  <c r="U156" i="1"/>
  <c r="Y155" i="1"/>
  <c r="W155" i="1"/>
  <c r="U155" i="1"/>
  <c r="Y154" i="1"/>
  <c r="W154" i="1"/>
  <c r="U154" i="1"/>
  <c r="Y153" i="1"/>
  <c r="W153" i="1"/>
  <c r="U153" i="1"/>
  <c r="Y152" i="1"/>
  <c r="W152" i="1"/>
  <c r="U152" i="1"/>
  <c r="Y151" i="1"/>
  <c r="W151" i="1"/>
  <c r="U151" i="1"/>
  <c r="Y150" i="1"/>
  <c r="W150" i="1"/>
  <c r="U150" i="1"/>
  <c r="Y149" i="1"/>
  <c r="W149" i="1"/>
  <c r="U149" i="1"/>
  <c r="Y148" i="1"/>
  <c r="W148" i="1"/>
  <c r="U148" i="1"/>
  <c r="Y147" i="1"/>
  <c r="W147" i="1"/>
  <c r="U147" i="1"/>
  <c r="Y146" i="1"/>
  <c r="W146" i="1"/>
  <c r="U146" i="1"/>
  <c r="Y145" i="1"/>
  <c r="W145" i="1"/>
  <c r="U145" i="1"/>
  <c r="Y144" i="1"/>
  <c r="W144" i="1"/>
  <c r="U144" i="1"/>
  <c r="Y143" i="1"/>
  <c r="W143" i="1"/>
  <c r="U143" i="1"/>
  <c r="Y142" i="1"/>
  <c r="W142" i="1"/>
  <c r="U142" i="1"/>
  <c r="Y141" i="1"/>
  <c r="W141" i="1"/>
  <c r="U141" i="1"/>
  <c r="Y140" i="1"/>
  <c r="W140" i="1"/>
  <c r="U140" i="1"/>
  <c r="Y139" i="1"/>
  <c r="W139" i="1"/>
  <c r="U139" i="1"/>
  <c r="Y138" i="1"/>
  <c r="W138" i="1"/>
  <c r="U138" i="1"/>
  <c r="Y137" i="1"/>
  <c r="W137" i="1"/>
  <c r="U137" i="1"/>
  <c r="Y136" i="1"/>
  <c r="W136" i="1"/>
  <c r="U136" i="1"/>
  <c r="Y135" i="1"/>
  <c r="W135" i="1"/>
  <c r="U135" i="1"/>
  <c r="Y134" i="1"/>
  <c r="W134" i="1"/>
  <c r="U134" i="1"/>
  <c r="Y133" i="1"/>
  <c r="W133" i="1"/>
  <c r="U133" i="1"/>
  <c r="Y132" i="1"/>
  <c r="W132" i="1"/>
  <c r="U132" i="1"/>
  <c r="Y131" i="1"/>
  <c r="W131" i="1"/>
  <c r="U131" i="1"/>
  <c r="Y130" i="1"/>
  <c r="W130" i="1"/>
  <c r="U130" i="1"/>
  <c r="Y129" i="1"/>
  <c r="W129" i="1"/>
  <c r="U129" i="1"/>
  <c r="Y128" i="1"/>
  <c r="W128" i="1"/>
  <c r="U128" i="1"/>
  <c r="Y127" i="1"/>
  <c r="W127" i="1"/>
  <c r="U127" i="1"/>
  <c r="Y126" i="1"/>
  <c r="W126" i="1"/>
  <c r="U126" i="1"/>
  <c r="Y125" i="1"/>
  <c r="W125" i="1"/>
  <c r="U125" i="1"/>
  <c r="Y124" i="1"/>
  <c r="W124" i="1"/>
  <c r="U124" i="1"/>
  <c r="Y123" i="1"/>
  <c r="W123" i="1"/>
  <c r="U123" i="1"/>
  <c r="Y122" i="1"/>
  <c r="W122" i="1"/>
  <c r="U122" i="1"/>
  <c r="Y121" i="1"/>
  <c r="W121" i="1"/>
  <c r="U121" i="1"/>
  <c r="Y120" i="1"/>
  <c r="W120" i="1"/>
  <c r="U120" i="1"/>
  <c r="Y119" i="1"/>
  <c r="W119" i="1"/>
  <c r="U119" i="1"/>
  <c r="Y118" i="1"/>
  <c r="W118" i="1"/>
  <c r="U118" i="1"/>
  <c r="Y117" i="1"/>
  <c r="W117" i="1"/>
  <c r="U117" i="1"/>
  <c r="Y116" i="1"/>
  <c r="W116" i="1"/>
  <c r="U116" i="1"/>
  <c r="Y115" i="1"/>
  <c r="W115" i="1"/>
  <c r="U115" i="1"/>
  <c r="Y114" i="1"/>
  <c r="W114" i="1"/>
  <c r="U114" i="1"/>
  <c r="Y113" i="1"/>
  <c r="W113" i="1"/>
  <c r="U113" i="1"/>
  <c r="Y112" i="1"/>
  <c r="W112" i="1"/>
  <c r="U112" i="1"/>
  <c r="Y111" i="1"/>
  <c r="W111" i="1"/>
  <c r="U111" i="1"/>
  <c r="Z156" i="1" l="1"/>
  <c r="Z161" i="1"/>
  <c r="Z163" i="1"/>
  <c r="Z157" i="1"/>
  <c r="Z158" i="1"/>
  <c r="Z155" i="1"/>
  <c r="Z159" i="1"/>
  <c r="Z112" i="1"/>
  <c r="Z114" i="1"/>
  <c r="Z116" i="1"/>
  <c r="Z118" i="1"/>
  <c r="Z120" i="1"/>
  <c r="Z122" i="1"/>
  <c r="Z124" i="1"/>
  <c r="Z126" i="1"/>
  <c r="Z128" i="1"/>
  <c r="Z130" i="1"/>
  <c r="Z132" i="1"/>
  <c r="Z154" i="1"/>
  <c r="Z113" i="1"/>
  <c r="Z117" i="1"/>
  <c r="Z121" i="1"/>
  <c r="Z123" i="1"/>
  <c r="Z125" i="1"/>
  <c r="Z129" i="1"/>
  <c r="Z131" i="1"/>
  <c r="Z133" i="1"/>
  <c r="Z135" i="1"/>
  <c r="Z137" i="1"/>
  <c r="Z139" i="1"/>
  <c r="Z141" i="1"/>
  <c r="Z143" i="1"/>
  <c r="Z145" i="1"/>
  <c r="Z147" i="1"/>
  <c r="Z151" i="1"/>
  <c r="Z153" i="1"/>
  <c r="Z136" i="1"/>
  <c r="Z119" i="1"/>
  <c r="Z127" i="1"/>
  <c r="Z134" i="1"/>
  <c r="Z138" i="1"/>
  <c r="Z140" i="1"/>
  <c r="Z142" i="1"/>
  <c r="Z144" i="1"/>
  <c r="Z146" i="1"/>
  <c r="Z148" i="1"/>
  <c r="Z150" i="1"/>
  <c r="Z152" i="1"/>
  <c r="Z149" i="1"/>
  <c r="Z115" i="1"/>
  <c r="Z111" i="1"/>
  <c r="Y110" i="1"/>
  <c r="W110" i="1"/>
  <c r="U110" i="1"/>
  <c r="Y109" i="1"/>
  <c r="W109" i="1"/>
  <c r="U109" i="1"/>
  <c r="Y108" i="1"/>
  <c r="W108" i="1"/>
  <c r="U108" i="1"/>
  <c r="Y107" i="1"/>
  <c r="W107" i="1"/>
  <c r="U107" i="1"/>
  <c r="Y106" i="1"/>
  <c r="W106" i="1"/>
  <c r="U106" i="1"/>
  <c r="U105" i="1"/>
  <c r="W105" i="1"/>
  <c r="Y105" i="1"/>
  <c r="U104" i="1"/>
  <c r="W104" i="1"/>
  <c r="Y104" i="1"/>
  <c r="Z105" i="1" l="1"/>
  <c r="Z107" i="1"/>
  <c r="Z109" i="1"/>
  <c r="Z104" i="1"/>
  <c r="Z108" i="1"/>
  <c r="Z106" i="1"/>
  <c r="Z110" i="1"/>
  <c r="Y103" i="1"/>
  <c r="W103" i="1"/>
  <c r="U103" i="1"/>
  <c r="Y102" i="1"/>
  <c r="W102" i="1"/>
  <c r="U102" i="1"/>
  <c r="Y101" i="1"/>
  <c r="W101" i="1"/>
  <c r="U101" i="1"/>
  <c r="Y100" i="1"/>
  <c r="W100" i="1"/>
  <c r="U100" i="1"/>
  <c r="Y99" i="1"/>
  <c r="W99" i="1"/>
  <c r="U99" i="1"/>
  <c r="W98" i="1"/>
  <c r="Y97" i="1"/>
  <c r="W97" i="1"/>
  <c r="U97" i="1"/>
  <c r="U96" i="1"/>
  <c r="W96" i="1"/>
  <c r="Y96" i="1"/>
  <c r="Y95" i="1"/>
  <c r="W95" i="1"/>
  <c r="U95" i="1"/>
  <c r="Y94" i="1"/>
  <c r="W94" i="1"/>
  <c r="U94" i="1"/>
  <c r="Y93" i="1"/>
  <c r="W93" i="1"/>
  <c r="U93" i="1"/>
  <c r="Y92" i="1"/>
  <c r="W92" i="1"/>
  <c r="U92" i="1"/>
  <c r="Y91" i="1"/>
  <c r="W91" i="1"/>
  <c r="U91" i="1"/>
  <c r="Y90" i="1"/>
  <c r="W90" i="1"/>
  <c r="U90" i="1"/>
  <c r="Y89" i="1"/>
  <c r="W89" i="1"/>
  <c r="U89" i="1"/>
  <c r="Y88" i="1"/>
  <c r="W88" i="1"/>
  <c r="U88" i="1"/>
  <c r="Y87" i="1"/>
  <c r="W87" i="1"/>
  <c r="U87" i="1"/>
  <c r="U86" i="1"/>
  <c r="W86" i="1"/>
  <c r="Y86" i="1"/>
  <c r="U85" i="1"/>
  <c r="W85" i="1"/>
  <c r="Y85" i="1"/>
  <c r="Y83" i="1"/>
  <c r="W83" i="1"/>
  <c r="U83" i="1"/>
  <c r="U82" i="1"/>
  <c r="W82" i="1"/>
  <c r="Y82" i="1"/>
  <c r="U81" i="1"/>
  <c r="W81" i="1"/>
  <c r="Y80" i="1"/>
  <c r="W80" i="1"/>
  <c r="U80" i="1"/>
  <c r="Y79" i="1"/>
  <c r="W79" i="1"/>
  <c r="U79" i="1"/>
  <c r="Y78" i="1"/>
  <c r="W78" i="1"/>
  <c r="U78" i="1"/>
  <c r="Y77" i="1"/>
  <c r="W77" i="1"/>
  <c r="U77" i="1"/>
  <c r="Y76" i="1"/>
  <c r="W76" i="1"/>
  <c r="U76" i="1"/>
  <c r="Y75" i="1"/>
  <c r="W75" i="1"/>
  <c r="U75" i="1"/>
  <c r="Y74" i="1"/>
  <c r="W74" i="1"/>
  <c r="U74" i="1"/>
  <c r="U73" i="1"/>
  <c r="W73" i="1"/>
  <c r="Y73" i="1"/>
  <c r="Y72" i="1"/>
  <c r="W72" i="1"/>
  <c r="U72" i="1"/>
  <c r="U71" i="1"/>
  <c r="W71" i="1"/>
  <c r="Y71" i="1"/>
  <c r="W70" i="1"/>
  <c r="U70" i="1"/>
  <c r="Y69" i="1"/>
  <c r="W69" i="1"/>
  <c r="U69" i="1"/>
  <c r="W68" i="1"/>
  <c r="U68" i="1"/>
  <c r="W67" i="1"/>
  <c r="U67" i="1"/>
  <c r="Y66" i="1"/>
  <c r="W66" i="1"/>
  <c r="U66" i="1"/>
  <c r="Y65" i="1"/>
  <c r="W65" i="1"/>
  <c r="U65" i="1"/>
  <c r="Y64" i="1"/>
  <c r="W64" i="1"/>
  <c r="U64" i="1"/>
  <c r="Z87" i="1" l="1"/>
  <c r="Z89" i="1"/>
  <c r="Z91" i="1"/>
  <c r="Z93" i="1"/>
  <c r="Z95" i="1"/>
  <c r="Z74" i="1"/>
  <c r="Z76" i="1"/>
  <c r="Z78" i="1"/>
  <c r="Z80" i="1"/>
  <c r="Z100" i="1"/>
  <c r="Z102" i="1"/>
  <c r="Z103" i="1"/>
  <c r="Z79" i="1"/>
  <c r="Z73" i="1"/>
  <c r="Z99" i="1"/>
  <c r="Z101" i="1"/>
  <c r="Z97" i="1"/>
  <c r="Z64" i="1"/>
  <c r="Z94" i="1"/>
  <c r="Z96" i="1"/>
  <c r="Z86" i="1"/>
  <c r="Z69" i="1"/>
  <c r="Z75" i="1"/>
  <c r="Z77" i="1"/>
  <c r="Z90" i="1"/>
  <c r="Z88" i="1"/>
  <c r="Z85" i="1"/>
  <c r="Z72" i="1"/>
  <c r="Z92" i="1"/>
  <c r="Z82" i="1"/>
  <c r="Z83" i="1"/>
  <c r="Z71" i="1"/>
  <c r="Z66" i="1"/>
  <c r="Z65" i="1"/>
  <c r="W63" i="1" l="1"/>
  <c r="U63" i="1"/>
  <c r="W61" i="1" l="1"/>
  <c r="U61" i="1"/>
  <c r="Y60" i="1"/>
  <c r="W60" i="1"/>
  <c r="U60" i="1"/>
  <c r="U59" i="1"/>
  <c r="W59" i="1"/>
  <c r="U58" i="1"/>
  <c r="W58" i="1"/>
  <c r="U57" i="1"/>
  <c r="W57" i="1"/>
  <c r="Z60" i="1" l="1"/>
  <c r="U56" i="1"/>
  <c r="W56" i="1"/>
  <c r="Y56" i="1"/>
  <c r="Y55" i="1"/>
  <c r="W55" i="1"/>
  <c r="U55" i="1"/>
  <c r="U54" i="1"/>
  <c r="W54" i="1"/>
  <c r="Y53" i="1"/>
  <c r="W53" i="1"/>
  <c r="U53" i="1"/>
  <c r="U52" i="1"/>
  <c r="W52" i="1"/>
  <c r="U51" i="1"/>
  <c r="W51" i="1"/>
  <c r="U50" i="1"/>
  <c r="W50" i="1"/>
  <c r="U49" i="1"/>
  <c r="W49" i="1"/>
  <c r="Y49" i="1"/>
  <c r="Y47" i="1"/>
  <c r="W47" i="1"/>
  <c r="U47" i="1"/>
  <c r="Y46" i="1"/>
  <c r="W46" i="1"/>
  <c r="U46" i="1"/>
  <c r="U45" i="1"/>
  <c r="W45" i="1"/>
  <c r="U44" i="1"/>
  <c r="W44" i="1"/>
  <c r="W43" i="1"/>
  <c r="W42" i="1"/>
  <c r="W41" i="1"/>
  <c r="U41" i="1"/>
  <c r="U40" i="1"/>
  <c r="W40" i="1"/>
  <c r="W39" i="1"/>
  <c r="U39" i="1"/>
  <c r="U38" i="1"/>
  <c r="W38" i="1"/>
  <c r="U36" i="1"/>
  <c r="W36" i="1"/>
  <c r="U34" i="1"/>
  <c r="W34" i="1"/>
  <c r="U33" i="1"/>
  <c r="W33" i="1"/>
  <c r="U32" i="1"/>
  <c r="W32" i="1"/>
  <c r="U31" i="1"/>
  <c r="W31" i="1"/>
  <c r="U30" i="1"/>
  <c r="W30" i="1"/>
  <c r="U29" i="1"/>
  <c r="W29" i="1"/>
  <c r="U28" i="1"/>
  <c r="W28" i="1"/>
  <c r="U27" i="1"/>
  <c r="W27" i="1"/>
  <c r="W26" i="1"/>
  <c r="U25" i="1"/>
  <c r="W25" i="1"/>
  <c r="U24" i="1"/>
  <c r="W24" i="1"/>
  <c r="U23" i="1"/>
  <c r="W23" i="1"/>
  <c r="U22" i="1"/>
  <c r="W22" i="1"/>
  <c r="W21" i="1"/>
  <c r="U20" i="1"/>
  <c r="W20" i="1"/>
  <c r="W19" i="1"/>
  <c r="W17" i="1"/>
  <c r="L17" i="1"/>
  <c r="U16" i="1"/>
  <c r="W16" i="1"/>
  <c r="L16" i="1"/>
  <c r="W15" i="1"/>
  <c r="L15" i="1"/>
  <c r="U14" i="1"/>
  <c r="W14" i="1"/>
  <c r="L14" i="1"/>
  <c r="L13" i="1"/>
  <c r="L12" i="1"/>
  <c r="Z47" i="1" l="1"/>
  <c r="Z53" i="1"/>
  <c r="Z46" i="1"/>
  <c r="Z56" i="1"/>
  <c r="Z55" i="1"/>
  <c r="Z49" i="1"/>
  <c r="Y13" i="1"/>
  <c r="Y14" i="1"/>
  <c r="Z14" i="1" s="1"/>
  <c r="Y15" i="1"/>
  <c r="Y16" i="1"/>
  <c r="Y17" i="1"/>
  <c r="Y18" i="1"/>
  <c r="Y19" i="1"/>
  <c r="Y20" i="1"/>
  <c r="Y21" i="1"/>
  <c r="Y22" i="1"/>
  <c r="Z22" i="1" s="1"/>
  <c r="Y23" i="1"/>
  <c r="Y24" i="1"/>
  <c r="Z24" i="1" s="1"/>
  <c r="Y25" i="1"/>
  <c r="Z25" i="1" s="1"/>
  <c r="Y26" i="1"/>
  <c r="Y27" i="1"/>
  <c r="Y28" i="1"/>
  <c r="Z28" i="1" s="1"/>
  <c r="Y29" i="1"/>
  <c r="Z29" i="1" s="1"/>
  <c r="Y30" i="1"/>
  <c r="Y31" i="1"/>
  <c r="Y32" i="1"/>
  <c r="Y33" i="1"/>
  <c r="Z33" i="1" s="1"/>
  <c r="Y34" i="1"/>
  <c r="Y35" i="1"/>
  <c r="Y36" i="1"/>
  <c r="Z36" i="1" s="1"/>
  <c r="Y37" i="1"/>
  <c r="Y38" i="1"/>
  <c r="Y39" i="1"/>
  <c r="Y40" i="1"/>
  <c r="Y41" i="1"/>
  <c r="Z41" i="1" s="1"/>
  <c r="Y42" i="1"/>
  <c r="Y43" i="1"/>
  <c r="Y44" i="1"/>
  <c r="Y45" i="1"/>
  <c r="Y48" i="1"/>
  <c r="Y50" i="1"/>
  <c r="Y51" i="1"/>
  <c r="Y52" i="1"/>
  <c r="Y54" i="1"/>
  <c r="Y57" i="1"/>
  <c r="Y58" i="1"/>
  <c r="Y59" i="1"/>
  <c r="Y61" i="1"/>
  <c r="Y62" i="1"/>
  <c r="Y63" i="1"/>
  <c r="Y67" i="1"/>
  <c r="Y68" i="1"/>
  <c r="Y70" i="1"/>
  <c r="Y81" i="1"/>
  <c r="Y84" i="1"/>
  <c r="Y98" i="1"/>
  <c r="W13" i="1"/>
  <c r="W18" i="1"/>
  <c r="W35" i="1"/>
  <c r="W37" i="1"/>
  <c r="W48" i="1"/>
  <c r="W62" i="1"/>
  <c r="W84" i="1"/>
  <c r="U13" i="1"/>
  <c r="U15" i="1"/>
  <c r="U17" i="1"/>
  <c r="U18" i="1"/>
  <c r="U19" i="1"/>
  <c r="U21" i="1"/>
  <c r="U26" i="1"/>
  <c r="U35" i="1"/>
  <c r="U37" i="1"/>
  <c r="U42" i="1"/>
  <c r="U43" i="1"/>
  <c r="U48" i="1"/>
  <c r="U62" i="1"/>
  <c r="U84" i="1"/>
  <c r="U98" i="1"/>
  <c r="Y12" i="1"/>
  <c r="W12" i="1"/>
  <c r="U12" i="1"/>
  <c r="Z61" i="1" l="1"/>
  <c r="Z52" i="1"/>
  <c r="Z40" i="1"/>
  <c r="Z81" i="1"/>
  <c r="Z57" i="1"/>
  <c r="Z45" i="1"/>
  <c r="Z68" i="1"/>
  <c r="Z44" i="1"/>
  <c r="Z84" i="1"/>
  <c r="Z48" i="1"/>
  <c r="Z37" i="1"/>
  <c r="Z21" i="1"/>
  <c r="Z42" i="1"/>
  <c r="Z58" i="1"/>
  <c r="Z18" i="1"/>
  <c r="Z17" i="1"/>
  <c r="Z32" i="1"/>
  <c r="Z26" i="1"/>
  <c r="Z98" i="1"/>
  <c r="Z70" i="1"/>
  <c r="Z62" i="1"/>
  <c r="Z54" i="1"/>
  <c r="Z50" i="1"/>
  <c r="Z38" i="1"/>
  <c r="Z34" i="1"/>
  <c r="Z30" i="1"/>
  <c r="Z19" i="1"/>
  <c r="Z15" i="1"/>
  <c r="Z67" i="1"/>
  <c r="Z63" i="1"/>
  <c r="Z59" i="1"/>
  <c r="Z51" i="1"/>
  <c r="Z43" i="1"/>
  <c r="Z39" i="1"/>
  <c r="Z35" i="1"/>
  <c r="Z31" i="1"/>
  <c r="Z27" i="1"/>
  <c r="Z23" i="1"/>
  <c r="Z20" i="1"/>
  <c r="Z16" i="1"/>
  <c r="Z13" i="1"/>
  <c r="Z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Berrio</author>
  </authors>
  <commentList>
    <comment ref="B11" authorId="0" shapeId="0" xr:uid="{0755A60F-0F22-2340-BB0E-1CE726758902}">
      <text>
        <r>
          <rPr>
            <sz val="10"/>
            <color rgb="FF000000"/>
            <rFont val="Arial"/>
            <family val="34"/>
          </rPr>
          <t xml:space="preserve">Macroproceso  de la Entidad al que pertenece el activo de información.
</t>
        </r>
      </text>
    </comment>
    <comment ref="C11" authorId="0" shapeId="0" xr:uid="{0938EF3D-7F55-CA4D-B778-91489AEB8865}">
      <text>
        <r>
          <rPr>
            <sz val="10"/>
            <color rgb="FF000000"/>
            <rFont val="Arial"/>
            <family val="34"/>
          </rPr>
          <t xml:space="preserve">Proceso  de la Entidad al que pertenece el activo de información.
</t>
        </r>
      </text>
    </comment>
    <comment ref="D11" authorId="0" shapeId="0" xr:uid="{74E4A125-2FF5-6F4E-9FC0-97F28E25E195}">
      <text>
        <r>
          <rPr>
            <sz val="10"/>
            <color rgb="FF000000"/>
            <rFont val="Tahoma"/>
            <family val="2"/>
          </rPr>
          <t xml:space="preserve">Relacionar el código con el que se encuentra registrado en el sistema de gestión documental
</t>
        </r>
      </text>
    </comment>
    <comment ref="E11" authorId="0" shapeId="0" xr:uid="{F6A8B1EF-4832-C840-800F-C72F55E27D84}">
      <text>
        <r>
          <rPr>
            <sz val="10"/>
            <color rgb="FF000000"/>
            <rFont val="Calibri"/>
            <family val="2"/>
          </rPr>
          <t xml:space="preserve">Consecutivo del activo de información. Identificador Único.
</t>
        </r>
      </text>
    </comment>
    <comment ref="F11" authorId="0" shapeId="0" xr:uid="{E95CC587-4603-B446-A2B0-EDFA63965B85}">
      <text>
        <r>
          <rPr>
            <b/>
            <sz val="18"/>
            <color rgb="FF000000"/>
            <rFont val="Arial"/>
            <family val="34"/>
          </rPr>
          <t xml:space="preserve">
</t>
        </r>
        <r>
          <rPr>
            <b/>
            <sz val="10"/>
            <color rgb="FF000000"/>
            <rFont val="Arial"/>
            <family val="34"/>
          </rPr>
          <t xml:space="preserve">Define el tipo de Activo de Información: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G11" authorId="0" shapeId="0" xr:uid="{EC9CCA7B-95DF-B24F-BF06-08330127FEA6}">
      <text>
        <r>
          <rPr>
            <sz val="10"/>
            <color rgb="FF000000"/>
            <rFont val="Arial"/>
            <family val="34"/>
          </rPr>
          <t xml:space="preserve">Área, dependencia o proceso que esta identificando el activo de información
</t>
        </r>
      </text>
    </comment>
    <comment ref="H11" authorId="0" shapeId="0" xr:uid="{5E2E62A5-2014-FD45-890D-7A8ABABFD809}">
      <text>
        <r>
          <rPr>
            <sz val="10"/>
            <color rgb="FF000000"/>
            <rFont val="Arial"/>
            <family val="34"/>
          </rPr>
          <t xml:space="preserve">Serie documental del área, dependencia o proceso que se encuentra identificando el Activo
</t>
        </r>
      </text>
    </comment>
    <comment ref="I11" authorId="0" shapeId="0" xr:uid="{163AE533-EAFA-624F-A637-B05E394D7CE6}">
      <text>
        <r>
          <rPr>
            <sz val="10"/>
            <color rgb="FF000000"/>
            <rFont val="Calibri"/>
            <family val="2"/>
          </rPr>
          <t xml:space="preserve">Subserie documental del área, dependencia o proceso que se encuentra identificando el Activo
</t>
        </r>
      </text>
    </comment>
    <comment ref="J11" authorId="0" shapeId="0" xr:uid="{FC8E5505-65B9-044C-9584-0A99D752C5C0}">
      <text>
        <r>
          <rPr>
            <sz val="10"/>
            <color rgb="FF000000"/>
            <rFont val="Arial"/>
            <family val="34"/>
          </rPr>
          <t xml:space="preserve">Nombre completo del activo de información
</t>
        </r>
      </text>
    </comment>
    <comment ref="K11" authorId="0" shapeId="0" xr:uid="{0C98AA9C-CA52-BB4E-978C-76BCAF38EF0C}">
      <text>
        <r>
          <rPr>
            <sz val="10"/>
            <color rgb="FF000000"/>
            <rFont val="Arial"/>
            <family val="34"/>
          </rPr>
          <t xml:space="preserve">Descripción resumida de manera clara para identificar el activo de información
</t>
        </r>
      </text>
    </comment>
    <comment ref="L11" authorId="0" shapeId="0" xr:uid="{032DB7CE-3668-8248-A9D7-51C6A232FCAD}">
      <text>
        <r>
          <rPr>
            <sz val="10"/>
            <color rgb="FF000000"/>
            <rFont val="Arial"/>
            <family val="34"/>
          </rPr>
          <t xml:space="preserve">Nombre del área, dependencia, proceso 
</t>
        </r>
        <r>
          <rPr>
            <sz val="10"/>
            <color rgb="FF000000"/>
            <rFont val="Tahoma"/>
            <family val="2"/>
          </rPr>
          <t xml:space="preserve"> responsable de producir el activo de información</t>
        </r>
      </text>
    </comment>
    <comment ref="M11" authorId="0" shapeId="0" xr:uid="{16375C84-3D2C-5D4A-9DF4-F96B2DC3F156}">
      <text>
        <r>
          <rPr>
            <sz val="10"/>
            <color rgb="FF000000"/>
            <rFont val="Arial"/>
            <family val="34"/>
          </rPr>
          <t xml:space="preserve">Fecha en la que el activo de información fue incluido en el inventario - TRD
</t>
        </r>
      </text>
    </comment>
    <comment ref="N11" authorId="0" shapeId="0" xr:uid="{C2D674B5-29E7-8349-A205-0E75178C60D9}">
      <text>
        <r>
          <rPr>
            <sz val="10"/>
            <color rgb="FF000000"/>
            <rFont val="Tahoma"/>
            <family val="2"/>
          </rPr>
          <t>Corresponde al nombre del área, proceso o dependencia encargada en la Entidad de  la custodia o control de la información o implementación de controles de protección.</t>
        </r>
      </text>
    </comment>
    <comment ref="O11" authorId="0" shapeId="0" xr:uid="{75CD2672-6D15-9141-8075-3B3525D9D61C}">
      <text>
        <r>
          <rPr>
            <sz val="10"/>
            <color rgb="FF000000"/>
            <rFont val="Arial"/>
            <family val="34"/>
          </rPr>
          <t>Fecha en la que el activo ingresa al archivo de gestión</t>
        </r>
      </text>
    </comment>
    <comment ref="P11" authorId="0" shapeId="0" xr:uid="{72B244F8-9981-6C46-9F6D-52E44CC97934}">
      <text>
        <r>
          <rPr>
            <sz val="10"/>
            <color rgb="FF000000"/>
            <rFont val="Arial"/>
            <family val="34"/>
          </rPr>
          <t>De acuerdo con el Decreto 2609 de 2012:
Físico ( análogo) Digital (electrónico) Este campo se diligencia 
si el Tipo de activo es "Información" , para el resto de tipos de 
activos se debe seleccionar N/A.</t>
        </r>
      </text>
    </comment>
    <comment ref="Q11" authorId="0" shapeId="0" xr:uid="{F75695B7-407D-6147-884D-8053333C65A2}">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R11" authorId="0" shapeId="0" xr:uid="{1D724096-D574-7E46-A225-F666A67F5A67}">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S11" authorId="0" shapeId="0" xr:uid="{86A5EA64-3A79-8847-BF79-50B4935ADAB1}">
      <text>
        <r>
          <rPr>
            <sz val="10"/>
            <color rgb="FF000000"/>
            <rFont val="Arial"/>
            <family val="34"/>
          </rPr>
          <t xml:space="preserve">Establece el idioma, lengua o dialecto en que se encuentra la información
</t>
        </r>
      </text>
    </comment>
    <comment ref="T11" authorId="0" shapeId="0" xr:uid="{CCA83B06-FA78-1B47-B358-EA458091C0F3}">
      <text>
        <r>
          <rPr>
            <sz val="10"/>
            <color rgb="FF000000"/>
            <rFont val="Arial"/>
            <family val="34"/>
          </rPr>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r>
      </text>
    </comment>
    <comment ref="V11" authorId="0" shapeId="0" xr:uid="{2416B767-AF7D-DA4D-B1FE-A1B382A85402}">
      <text>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X11" authorId="0" shapeId="0" xr:uid="{80B05024-B4F5-7B43-A17D-1C15843D2125}">
      <text>
        <r>
          <rPr>
            <sz val="10"/>
            <color rgb="FF000000"/>
            <rFont val="Arial"/>
            <family val="34"/>
          </rPr>
          <t>Es la propiedad de la información que se refiere a que esta debe ser accesible y utilizable por solicitud de una persona, Entidad o proceso autorizada cuando así lo requiera esta, en el momento y en la forma que se requiere ahora y en el futuro.</t>
        </r>
      </text>
    </comment>
    <comment ref="Z11" authorId="0" shapeId="0" xr:uid="{C28DDA2E-CAE3-2A4F-9205-50F4DA1D8A17}">
      <text>
        <r>
          <rPr>
            <sz val="10"/>
            <color rgb="FF000000"/>
            <rFont val="Arial"/>
            <family val="34"/>
          </rPr>
          <t xml:space="preserve">Es un cálculo automático que determina el valor general del activo, de acuerdo con la clasificación de la información ( Alto - Media - baja) 
</t>
        </r>
      </text>
    </comment>
    <comment ref="AA11" authorId="0" shapeId="0" xr:uid="{3288B1FD-3910-F14C-A613-C4BDD1136467}">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AB11" authorId="0" shapeId="0" xr:uid="{A669B826-581B-BD47-87FE-46ABF3FC94D3}">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AC11" authorId="0" shapeId="0" xr:uid="{B78D803C-FE0A-4C42-88C9-C39E5FF80FDD}">
      <text>
        <r>
          <rPr>
            <sz val="10"/>
            <color rgb="FF000000"/>
            <rFont val="Arial"/>
            <family val="34"/>
          </rPr>
          <t xml:space="preserve">La identificación de la excepción que, dentro de las previstas en los artículos 18 y 19 de la Ley 1712 de 2014, cobija la calificación de información reservada o clasificada. Si la respuesta es NO se debe marcar no aplica (N/A) en los demás campos sobe el índice de información clasificada y reservada.
</t>
        </r>
      </text>
    </comment>
    <comment ref="AD11" authorId="0" shapeId="0" xr:uid="{5B682A80-5CD0-B24F-ABFC-1FCF6967868C}">
      <text>
        <r>
          <rPr>
            <sz val="10"/>
            <color rgb="FF000000"/>
            <rFont val="Arial"/>
            <family val="34"/>
          </rPr>
          <t xml:space="preserve">Indica el fundamento constitucional o legal que justifica la clasificación o la reserva, señalando expresamente la norma, articulo, inciso o párrafo que la ampara.
</t>
        </r>
      </text>
    </comment>
    <comment ref="AE11" authorId="0" shapeId="0" xr:uid="{D6463806-44D2-5547-AD72-3A1851A08C1A}">
      <text>
        <r>
          <rPr>
            <sz val="10"/>
            <color rgb="FF000000"/>
            <rFont val="Arial"/>
            <family val="34"/>
          </rPr>
          <t>Indica la norma jurídica que sirve como fundamento jurídico  para la clasificación o reserva de la información.</t>
        </r>
      </text>
    </comment>
    <comment ref="AF11" authorId="0" shapeId="0" xr:uid="{7A28A909-494C-214F-B9F0-377D43E6A15A}">
      <text>
        <r>
          <rPr>
            <sz val="10"/>
            <color rgb="FF000000"/>
            <rFont val="Arial"/>
            <family val="34"/>
          </rPr>
          <t>Según sea integral o parcial la calificación, las partes o secciones clasificadas o reservadas. Indicar si la totalidad del documento es clasificado o reservado o si solo una parte corresponde a esta calificación.</t>
        </r>
      </text>
    </comment>
    <comment ref="AG11" authorId="0" shapeId="0" xr:uid="{2B57E5EE-7095-BB41-A62C-192FF5A13E07}">
      <text>
        <r>
          <rPr>
            <sz val="10"/>
            <color rgb="FF000000"/>
            <rFont val="Arial"/>
            <family val="34"/>
          </rPr>
          <t xml:space="preserve">Fecha en que se calificó́ la información como reservada o clasificada
</t>
        </r>
      </text>
    </comment>
    <comment ref="AH11" authorId="0" shapeId="0" xr:uid="{DBD79BE5-00DB-A442-9E85-D36FA2B83EFE}">
      <text>
        <r>
          <rPr>
            <sz val="10"/>
            <color rgb="FF000000"/>
            <rFont val="Arial"/>
            <family val="34"/>
          </rPr>
          <t xml:space="preserve">Tiempo que cobija la clasificación o reserva. La clasificación es ilimitada en anos, la reserva solo puede durar como máximo por 15 anos desde la creación del documento.
</t>
        </r>
      </text>
    </comment>
    <comment ref="AI11" authorId="0" shapeId="0" xr:uid="{658FB62B-8DD0-A940-9E4B-0EDB8D1E114F}">
      <text>
        <r>
          <rPr>
            <sz val="10"/>
            <color rgb="FF000000"/>
            <rFont val="Arial"/>
            <family val="34"/>
          </rPr>
          <t xml:space="preserve">¿ El activo de información contiene datos personales ? SI - NO
</t>
        </r>
      </text>
    </comment>
    <comment ref="AJ11" authorId="0" shapeId="0" xr:uid="{20670FEA-CA61-7349-AE69-BBF606402E0C}">
      <text>
        <r>
          <rPr>
            <sz val="10"/>
            <color rgb="FF000000"/>
            <rFont val="Calibri"/>
            <family val="2"/>
          </rPr>
          <t>Son los datos personales de los niños, niñas y adolescentes, cuyo tratamiento está prohibido, salvo que se trate de datos de naturaleza pública. Ej. Registro civil</t>
        </r>
      </text>
    </comment>
    <comment ref="AK11" authorId="0" shapeId="0" xr:uid="{7BF8DFC4-D219-B84B-9352-9408FA309538}">
      <text>
        <r>
          <rPr>
            <sz val="10"/>
            <color rgb="FF000000"/>
            <rFont val="Arial"/>
            <family val="34"/>
          </rPr>
          <t xml:space="preserve">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Número de identificación apellidos.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text>
    </comment>
    <comment ref="AL11" authorId="0" shapeId="0" xr:uid="{112774B4-BC4B-FB49-A206-2463058512AE}">
      <text>
        <r>
          <rPr>
            <sz val="10"/>
            <color rgb="FF000000"/>
            <rFont val="Arial"/>
            <family val="34"/>
          </rPr>
          <t>La finalidad de la recolección justifica por la cual el dato es capturado, almacenado y mantenido en la Entidad.</t>
        </r>
      </text>
    </comment>
    <comment ref="AM11" authorId="0" shapeId="0" xr:uid="{DAFADAFE-DDC2-8644-BC24-6C906AB89A6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<sst xmlns="http://schemas.openxmlformats.org/spreadsheetml/2006/main" count="4809" uniqueCount="672">
  <si>
    <t>MATRIZ DE INVENTARIO  Y CLASIFICACIÓN DE ACTIVOS DE INFORMACIÓN</t>
  </si>
  <si>
    <t>IDENTIFICACIÓN DEL ACTIVO DE INFORMACIÓN ( LEY 594 DE 2000 - LEY 1712 DE 2014- DECRETO 103 DE 2015 - DECRETO 1080 DE 2015 - ISO 27001 )</t>
  </si>
  <si>
    <t>CLASIFICACIÓN DEL ACTIVO DE INFORMACIÓN ( ISO 27001 )</t>
  </si>
  <si>
    <t>ÍNDICE DE INFORMACIÓN CLASIFICADA Y RESERVADA ( DECRETO 103 DE 2015)</t>
  </si>
  <si>
    <t>DATOS PERSONALES ( LEY 1581 DE 2012)</t>
  </si>
  <si>
    <t>Macroproceso</t>
  </si>
  <si>
    <t>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</si>
  <si>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</si>
  <si>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</si>
  <si>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</si>
  <si>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</si>
  <si>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</si>
  <si>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</si>
  <si>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</si>
  <si>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</si>
  <si>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</si>
  <si>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</si>
  <si>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</si>
  <si>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</si>
  <si>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</si>
  <si>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Medio de conservación</t>
  </si>
  <si>
    <t>Formato</t>
  </si>
  <si>
    <t xml:space="preserve">Idioma </t>
  </si>
  <si>
    <t>Confidencialidad</t>
  </si>
  <si>
    <t>C</t>
  </si>
  <si>
    <t>Integridad</t>
  </si>
  <si>
    <t>I</t>
  </si>
  <si>
    <t>Disponibilidad</t>
  </si>
  <si>
    <t>D</t>
  </si>
  <si>
    <t>Criticidad del activo</t>
  </si>
  <si>
    <t>Información publicada</t>
  </si>
  <si>
    <t>Lugar de consulta o ubicación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</si>
  <si>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</si>
  <si>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</si>
  <si>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</si>
  <si>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</si>
  <si>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</si>
  <si>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</si>
  <si>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</si>
  <si>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</si>
  <si>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</si>
  <si>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</si>
  <si>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Información y datos de la Entidad</t>
  </si>
  <si>
    <t>Sistemas de Información y Aplicaciones de Software</t>
  </si>
  <si>
    <t>Dispositivos de Tecnologías de Información - Hardware</t>
  </si>
  <si>
    <t>Soporte para Almacenamiento de Información</t>
  </si>
  <si>
    <t>Servicios</t>
  </si>
  <si>
    <t>Recurso Humano</t>
  </si>
  <si>
    <t>Físico</t>
  </si>
  <si>
    <t>Digital</t>
  </si>
  <si>
    <t>N/A</t>
  </si>
  <si>
    <t>Documentos de Archivo - electrónicos</t>
  </si>
  <si>
    <t>Archivos Institucionales - físicos</t>
  </si>
  <si>
    <t>Archivos Institucionales - electrónico</t>
  </si>
  <si>
    <t>Sistemas de Información corporativos</t>
  </si>
  <si>
    <t>Sistemas de Trabajo colaborativo</t>
  </si>
  <si>
    <t>Sistema de Administración de Documentos</t>
  </si>
  <si>
    <t>Sistemas de Mensajería Electrónica</t>
  </si>
  <si>
    <t>Portales, Intranet y Extranet</t>
  </si>
  <si>
    <t>Sistemas de Bases de Datos</t>
  </si>
  <si>
    <t>Disco duros, servidores, discos o medios portables, cintas o medios de video y audio (análogo o digital), etc.</t>
  </si>
  <si>
    <t>Cintas y medios de soporte (back up o contingencia).</t>
  </si>
  <si>
    <t>Uso de tecnologías en la nube</t>
  </si>
  <si>
    <t>Pública Reservada / Confidencial =Alta</t>
  </si>
  <si>
    <t>Clasificada / Uso Interno = Medio</t>
  </si>
  <si>
    <t>Información Pública / Pública =Bajo</t>
  </si>
  <si>
    <t>Alto</t>
  </si>
  <si>
    <t>Medio</t>
  </si>
  <si>
    <t>Bajo</t>
  </si>
  <si>
    <t>Español</t>
  </si>
  <si>
    <t>Ingles</t>
  </si>
  <si>
    <t>Frances</t>
  </si>
  <si>
    <t>Ingles y Español</t>
  </si>
  <si>
    <t>Publicada ( Interno - Intranet)</t>
  </si>
  <si>
    <t>Publicada ( Externo - Internet)</t>
  </si>
  <si>
    <t>No publicada</t>
  </si>
  <si>
    <t>Si</t>
  </si>
  <si>
    <t>No</t>
  </si>
  <si>
    <t>Reserva total</t>
  </si>
  <si>
    <t>Reserva parcial</t>
  </si>
  <si>
    <t>Sin reserva</t>
  </si>
  <si>
    <t>Dato personal privado</t>
  </si>
  <si>
    <t>Dato personal público</t>
  </si>
  <si>
    <t>Dato semiprivado</t>
  </si>
  <si>
    <t>Dato sensible</t>
  </si>
  <si>
    <t>100-1-01</t>
  </si>
  <si>
    <t>Acciones Constitucionales</t>
  </si>
  <si>
    <t>NA</t>
  </si>
  <si>
    <t>100-1-02</t>
  </si>
  <si>
    <t>Código de Procedimiento Administrativo y de lo Contencioso​ Administrativo (Ley 1437 de 2011) artículos 138 "Toda persona que se crea lesionada en un derecho subjetivo amparado en una norma jurídica, podrá pedir que se declare la nulidad del acto administrativo particular, expreso o presunto, y se le restablezca el derecho; también podrá solicitar que se le repare el daño."</t>
  </si>
  <si>
    <t>Del articulo 138, Código de Procedimiento Administrativo y de lo Contencioso​ Administrativo de la ley 1437 de 2011</t>
  </si>
  <si>
    <t xml:space="preserve">Establecer Procedimiento Administrativo y de lo Contencioso Administrativo
</t>
  </si>
  <si>
    <t>100-1-03</t>
  </si>
  <si>
    <t>Artículo 90 de la Constitución Política, la persona interesada podrá demandar directamente la reparación del daño antijurídico producido por la acción u omisión de los agentes del Estado.</t>
  </si>
  <si>
    <t>Solicitar la indemnización de perjuicios causados como consecuencia de la afectación o delimitación al derecho de propiedad por la reglamentación de los usos del suelo.</t>
  </si>
  <si>
    <t>100-1-04</t>
  </si>
  <si>
    <t>Objeto legitimo de la excepción</t>
  </si>
  <si>
    <t>Dirección General</t>
  </si>
  <si>
    <t>Asesor Jurídico</t>
  </si>
  <si>
    <t>Oficina Asesor Jurídico</t>
  </si>
  <si>
    <t>Acción de Cumplimiento</t>
  </si>
  <si>
    <t>Artículo 87 de la constitución política de 1991. Toda persona podrá acudir ante la autoridad judicial para hacer efectivo el cumplimiento de una ley o un acto administrativo. En caso de prosperar la acción, la sentencia ordenará a la autoridad renuente el cumplimiento del deber omitido.</t>
  </si>
  <si>
    <t>Gestión Documental</t>
  </si>
  <si>
    <t>Documentos de Archivo - Físicos</t>
  </si>
  <si>
    <t>Establecer compromisos de cumplimientos jurídicos.</t>
  </si>
  <si>
    <t>Acción de Nulidad y Restablecimiento</t>
  </si>
  <si>
    <t>Acción de Reparación Directa</t>
  </si>
  <si>
    <t>Del articulo 90 de la constitución política de 1991</t>
  </si>
  <si>
    <t>Acción de Repetición</t>
  </si>
  <si>
    <t>Expide la Ley Estatutaria de la Administración de Justicia, señala sus principios, estructura, función jurisdiccional, integración de corporaciones y despachos judiciales, funciones y competencia de la Fiscalía General, estructura y composición de las jurisdicciones y altas Cortes.</t>
  </si>
  <si>
    <t>100-1-05</t>
  </si>
  <si>
    <t>Acción Popular</t>
  </si>
  <si>
    <t>Artículo 88. La ley regulará las acciones populares para la protección de los derechos e intereses colectivos, relacionados con el patrimonio, el espacio, la seguridad y la salubridad públicos, la moral administrativa, el ambiente, la libre competencia económica y otros de similar naturaleza que se definen en ella.</t>
  </si>
  <si>
    <t>Evitar el daño contingente, hacer cesar el peligro, la amenaza, la vulneración o agravio sobre los derechos e intereses colectivos, o restituir las cosas a su estado anterior cuando fuere posible.</t>
  </si>
  <si>
    <t>100-1-06</t>
  </si>
  <si>
    <t>Acción de Tutela</t>
  </si>
  <si>
    <t>Decreto 2591 de 1992 "Por el cual se reglamenta la acción de tutela consagrada en el articulo 86 de la Constitución Política."</t>
  </si>
  <si>
    <t>Decreto 2591 de 1992 del articulo 86 de la constitución política de 1991</t>
  </si>
  <si>
    <t>La protección consistirá en una orden para que aquel respecto de quien se solicita la tutela, actúe o se abstenga de hacerlo</t>
  </si>
  <si>
    <t>Dirección General (Calidad)</t>
  </si>
  <si>
    <t>100-3-01</t>
  </si>
  <si>
    <t>Oficina Dirección General</t>
  </si>
  <si>
    <t>Actas</t>
  </si>
  <si>
    <t>Del articulo 20 y 21 de la Ley 1712de 2014</t>
  </si>
  <si>
    <t>Lograr procesos internos seguros y eficientes a través del fortalecimiento de las capacidades de gestión de tecnologías de información.</t>
  </si>
  <si>
    <t xml:space="preserve">Dirección General </t>
  </si>
  <si>
    <t>100-3-02</t>
  </si>
  <si>
    <t>Conocer el avance de la gestión a través de la oficina de control interno de gestión, mediante autoevaluación de diferentes áreas de la entidad</t>
  </si>
  <si>
    <t>100-3-03</t>
  </si>
  <si>
    <t>100-3-04</t>
  </si>
  <si>
    <t>Determinar por parte de cada responsable de proceso, la calidad y efectividad del proceso y sus controles, implementando las acciones de mejoramiento requeridas.</t>
  </si>
  <si>
    <t>Conjunto de mecanismos de verificación y evaluación, que determinan la
calidad y efectividad de los controles internos a nivel de los procesos y de cada área organizacional</t>
  </si>
  <si>
    <t>Actas de comité de convivencia laboral</t>
  </si>
  <si>
    <t>Conocer información de los funcionarios de la entidad para tener una buena convivencia laboral y así obtener mejores resultados en los procesos y atención al publico.</t>
  </si>
  <si>
    <t>Subdirección Administrativa y Financiera</t>
  </si>
  <si>
    <t>Oficina de Subdirección Administrativa y Financiera</t>
  </si>
  <si>
    <t>Promover la convivencia laboral, cumpliendo los valores institucionales de la entidad, aportando todas sus capacidades humanas, profesionales, éticas y morales. Para lanzar una mayor calidad en la atención y servicio ciudadano.</t>
  </si>
  <si>
    <t>Del articulo 87 de la constitución política de 1991</t>
  </si>
  <si>
    <t>Ley 270 de 1996 Estatutaria de la administración de justicia. "La responsabilidad de los funcionarios y empleados judiciales por cuya conducta dolosa o gravemente culposa haya sido condenado el Estado, será exigida mediante la acción civil de repetición de la que éste es titular, excepto el ejercicio de la acción civil respecto de conductas que puedan configurar hechos punibles."</t>
  </si>
  <si>
    <t>Ley 270 de 1996 Estatutaria de la administración de justicia</t>
  </si>
  <si>
    <t>Del articulo 88 de la constitución política de 1991</t>
  </si>
  <si>
    <t>Actas de comité anti tramites y gobierno digital</t>
  </si>
  <si>
    <r>
      <t xml:space="preserve">Las Actas de Comité Anti trámites y de Gobierno digital son históricas por cuanto plasman decisiones y compromisos de este Comité asesor referentes a planes de acción sobre racionalización de trámites; proyectos de creación de nuevos trámites e implementación de la estrategia de Gobierno digital. 
</t>
    </r>
    <r>
      <rPr>
        <b/>
        <sz val="11"/>
        <color theme="1"/>
        <rFont val="Work Sans"/>
      </rPr>
      <t>Resolución 071 de 2013.</t>
    </r>
  </si>
  <si>
    <t>Actas Autoevaluación de la gestión</t>
  </si>
  <si>
    <t>Las actas de autoevaluación de la gestión, sirve para implementar una metodología que promueva en la entidad aplicar, fortalecer y fomentar el Autocontrol y Autoevaluación, facilitando el desarrollo de la capacidad de todos los servidores públicos -independientemente de su nivel jerárquico- para evaluar y controlar su trabajo e implementar los correctivos necesarios.</t>
  </si>
  <si>
    <t>Actas Autoevaluación del control</t>
  </si>
  <si>
    <t>Asesor Control Interno</t>
  </si>
  <si>
    <t>100-3-05</t>
  </si>
  <si>
    <t>100-3-06</t>
  </si>
  <si>
    <t>Oficina Asesor Control Interno</t>
  </si>
  <si>
    <t>Actas comité coordinador de control interno y calidad</t>
  </si>
  <si>
    <t>Actas comité de archivo</t>
  </si>
  <si>
    <t>Las Actas de Comité de archivo son utilizadas para Asesorar a la alta dirección de la entidad en la aplicación de la normatividad archivística.</t>
  </si>
  <si>
    <t>El Comité de Archivo es un órgano interno de la Administración Municipal, de carácter asesor en todos los aspectos relacionados con la organización, manejo y control de los documentos.</t>
  </si>
  <si>
    <t>100-3-07</t>
  </si>
  <si>
    <t>Actas de comité de bienes muebles e inmuebles</t>
  </si>
  <si>
    <t>Es aquella acta donde quedarán recogidos todos los acuerdos que han sido tratados y adoptados en una reunión, con el fin de conseguir certificación de lo que ha ocurrido y darle validez legal.</t>
  </si>
  <si>
    <t>100-3-08</t>
  </si>
  <si>
    <t>El objetivo del Comité se centra en buscar e implementar estrategias que redunden en el bienestar de toda la entidad de la facultad. Tiene un enfoque amplio y participativo, partiendo de la premisa de que el bienestar es una construcción colectiva, dinámica y cotidiana.</t>
  </si>
  <si>
    <t>100-3-09</t>
  </si>
  <si>
    <t>Actas de comité de compras</t>
  </si>
  <si>
    <t>Las actas de comité de compras una herramienta que sirve para definir las necesidades de insumos (bienes, servicios y obras) de una organización en un período de tiempo determinado.</t>
  </si>
  <si>
    <t>Se realiza con fines internos administrativos de la entidad solo para evaluar presupuestos y definir un plan anual de adquisiciones para mejorar infraestructura de la entidad.</t>
  </si>
  <si>
    <t>Las Actas de Comité Institucional de Coordinación de Control Interno es un órgano de asesoría y decisión en los asuntos de control interno del Instituto Departamental de Tránsito del Quindío. En su rol de responsable y facilitador, hace parte de las instancias de articulación para el funcionamiento armónico del Sistema de Control Interno.</t>
  </si>
  <si>
    <t>Es aquella acta donde quedaran recogidos todos los acuerdos que han sido tratados y adoptados en una reunión, con el fin de conseguir certificación de lo que ha ocurrido y darle validez legal.</t>
  </si>
  <si>
    <t>Solo se utilizan con fines internos de la entidad para conocer acerca del grupo que conforma el comité encargado de los bienes muebles e inmuebles de la institución.</t>
  </si>
  <si>
    <t>Actas de comité capacitación y estímulos</t>
  </si>
  <si>
    <t>Son utilizados con fines administrativos de la entidad para capacitar el personal y dar estímulos a criterio merecido.</t>
  </si>
  <si>
    <t>100-3-10</t>
  </si>
  <si>
    <t>Actas de eliminación documental</t>
  </si>
  <si>
    <t>Procedimiento archivístico que consiste en la destrucción de los documentos en desuso, autorizados expresamente por el Archivo General de la Nación a través del Archivo Central de cada institución.</t>
  </si>
  <si>
    <t>No contiene datos personales, esta acta se establece con el fin de eliminar un documento del archivo general de la entidad.</t>
  </si>
  <si>
    <t>100-3-11</t>
  </si>
  <si>
    <t xml:space="preserve">Actas comité coordinador de control interno </t>
  </si>
  <si>
    <t>Los datos personales en esta acta son utilizados para conocer que competencias actitudinales y comportamentales tienen los funcionarios, tales como respeto, imparcialidad, tolerancia, serenidad, confidencialidad, reserva en el manejo de información y ética; así mismo, habilidades de comunicación asertiva, liderazgo y resolución de conflictos.</t>
  </si>
  <si>
    <t>100-3-12</t>
  </si>
  <si>
    <t>Actas de comité paritario de seguridad y salud en el trabajo (COPASST)</t>
  </si>
  <si>
    <t>Documento en el que se relacionan los temas tratados y acordados por el Comité Paritario de Salud y Seguridad en el trabajo en razón a las funciones establecidas en el Artículo 11 de la Resolución 02013 de 1986.</t>
  </si>
  <si>
    <t>Asesorar e instruir a los trabajadores para la correcta utilización de los instrumentos de protección.</t>
  </si>
  <si>
    <t>100-3-13</t>
  </si>
  <si>
    <t>Actas consejo Asesor de control interno</t>
  </si>
  <si>
    <t>Se refiere a la presentación de informes y manejo de información estratégica que el Asesor de Control Interno debe realizar frente a su nominador y representante legal, así como aquellas relacionadas al ejercicio de sus funciones al interior de la entidad.</t>
  </si>
  <si>
    <t>Delimitar las diferentes funciones y responsabilidades entre los órganos colegiados, unidades administrativas y personal, a fin de procurar eficiencia y eficacia en la realización de las actividades.</t>
  </si>
  <si>
    <t>Dirección General Calidad</t>
  </si>
  <si>
    <t>100-3-14</t>
  </si>
  <si>
    <t>Actas de comité operativo de planeación</t>
  </si>
  <si>
    <t>Un comité o comisión es un órgano directivo de un partido político o de una de sus secciones, órgano representativo de los trabajadores de una compañía o centro de trabajo para la defensa de sus intereses.</t>
  </si>
  <si>
    <t>Implementar los procesos de recepción, registro, almacenamiento, distribución (cuando corresponda) e inventario de los recursos</t>
  </si>
  <si>
    <t>100-3-15</t>
  </si>
  <si>
    <t>Actas de junta directiva</t>
  </si>
  <si>
    <t>Fines administrativos internos y decisiones tomadas a nivel de directivos y jefes de cada área de la entidad.</t>
  </si>
  <si>
    <t>100-3-16</t>
  </si>
  <si>
    <t>Actas de comité de bienestar social</t>
  </si>
  <si>
    <r>
      <t>El Comité de Bienestar Social e Incentivos laborales es un programa cuyo objetivo es </t>
    </r>
    <r>
      <rPr>
        <sz val="11"/>
        <color rgb="FF040C28"/>
        <rFont val="Work Sans"/>
      </rPr>
      <t>garantizar y promover el desarrollo integral de los empleados de la Empresa y de su familia, elevando su nivel de vida</t>
    </r>
    <r>
      <rPr>
        <sz val="11"/>
        <color rgb="FF4D5156"/>
        <rFont val="Work Sans"/>
      </rPr>
      <t>.</t>
    </r>
  </si>
  <si>
    <t>Realizar jornadas de Actividades de Calidad de Vida. Organizar y ejecutar actividades recreativas y deportivas tales como: Campeonatos de Futbol y jornadas recreativas y deportivas.</t>
  </si>
  <si>
    <t>100-3-17</t>
  </si>
  <si>
    <t>Actas de Revisión General</t>
  </si>
  <si>
    <t>Oficina de sistemas</t>
  </si>
  <si>
    <r>
      <t>El principal objetivo del </t>
    </r>
    <r>
      <rPr>
        <sz val="11"/>
        <rFont val="Work Sans"/>
      </rPr>
      <t>soporte</t>
    </r>
    <r>
      <rPr>
        <sz val="11"/>
        <rFont val="Work Sans"/>
      </rPr>
      <t> técnico </t>
    </r>
    <r>
      <rPr>
        <sz val="11"/>
        <rFont val="Work Sans"/>
      </rPr>
      <t>IT</t>
    </r>
    <r>
      <rPr>
        <sz val="11"/>
        <rFont val="Work Sans"/>
      </rPr>
      <t> es mantener los sistemas informáticos y las redes de toda la organización, resolviendo problemas y gestionando las solicitudes de los usuarios finales, como la instalación de software o la configuración de hardware.</t>
    </r>
  </si>
  <si>
    <t>Fines de soporte técnico desde el área de sistemas para la infraestructura tecnológica de la entidad que esta a disposición de los funcionarios.</t>
  </si>
  <si>
    <t>Documento escrito que recoge los hechos, acuerdos adoptados y actos de distinta naturaleza que se han producido a lo largo de la reunión de la junta con la finalidad de certificar y dejar constancia de lo acordado.</t>
  </si>
  <si>
    <t>La revisión por la dirección representa un documento resumen de cómo ha ido la implementación (para el primer año) o el seguimiento (en los sucesivos años) de ISO 9001 en la empresa.</t>
  </si>
  <si>
    <t>Administración de la tecnología</t>
  </si>
  <si>
    <t>Soporte Técnico</t>
  </si>
  <si>
    <t>Asesoría y Orientación</t>
  </si>
  <si>
    <t>Fomento de la cultura del control interno</t>
  </si>
  <si>
    <r>
      <t>La cultura de control interno de una organización</t>
    </r>
    <r>
      <rPr>
        <sz val="11"/>
        <rFont val="Work Sans"/>
      </rPr>
      <t> </t>
    </r>
    <r>
      <rPr>
        <sz val="11"/>
        <rFont val="Work Sans"/>
      </rPr>
      <t>impulsa los comportamientos que influyen en las prácticas comerciales, financieras, operativas y demás</t>
    </r>
    <r>
      <rPr>
        <sz val="11"/>
        <rFont val="Work Sans"/>
      </rPr>
      <t>. Esta cultura es un indicador clave que permite determinar si la empresa actúa de manera inteligente frente a los riesgos.</t>
    </r>
  </si>
  <si>
    <t>100-4-01</t>
  </si>
  <si>
    <t>100-5-01</t>
  </si>
  <si>
    <t>100-5-02</t>
  </si>
  <si>
    <t>Seguimiento y Evaluación del Riesgo</t>
  </si>
  <si>
    <r>
      <t>El seguimiento y control de riesgos es el </t>
    </r>
    <r>
      <rPr>
        <sz val="11"/>
        <rFont val="Work Sans"/>
      </rPr>
      <t>proceso de identificar, analizar y planificar nuevos riesgos</t>
    </r>
    <r>
      <rPr>
        <sz val="11"/>
        <rFont val="Work Sans"/>
      </rPr>
      <t>; realizar el seguimiento de los riesgos identificados y los que se encuentran en la lista de supervisión. También volver a analizar los riesgos existentes.</t>
    </r>
  </si>
  <si>
    <t>.XLS</t>
  </si>
  <si>
    <t>100-6-01</t>
  </si>
  <si>
    <t>Auditorias</t>
  </si>
  <si>
    <t>Auditorias de calidad internas</t>
  </si>
  <si>
    <r>
      <t>Las auditorías internas son </t>
    </r>
    <r>
      <rPr>
        <sz val="11"/>
        <rFont val="Work Sans"/>
      </rPr>
      <t>exámenes metódicos que se realizan para determinar si las actividades y los resultados relativos a la calidad satisfacen todas las disposiciones que se han establecido de forma previa</t>
    </r>
    <r>
      <rPr>
        <sz val="11"/>
        <rFont val="Work Sans"/>
      </rPr>
      <t>.</t>
    </r>
  </si>
  <si>
    <t>.DOC</t>
  </si>
  <si>
    <t>Se utilizan como una herramienta de gestión empleada por las organizaciones para evaluar la eficacia de su sistema de gestión de calidad conforme a los requisitos establecidos por la norma ISO 9001:2015</t>
  </si>
  <si>
    <t>100-6-02</t>
  </si>
  <si>
    <t>Auditorias de calidad externas</t>
  </si>
  <si>
    <r>
      <t>La auditoría externa para un Sistema de Gestión de la Calidad</t>
    </r>
    <r>
      <rPr>
        <sz val="12"/>
        <color rgb="FF2C3339"/>
        <rFont val="Arial"/>
        <family val="2"/>
      </rPr>
      <t> </t>
    </r>
    <r>
      <rPr>
        <sz val="11"/>
        <rFont val="Work Sans"/>
      </rPr>
      <t>es una revisión para evaluar la conformidad con los requisitos de un Sistema de Gestión de Calidad basado en la norma internacional ISO 9001</t>
    </r>
  </si>
  <si>
    <t>100-8-01</t>
  </si>
  <si>
    <t>Centro de enseñanza automovilística</t>
  </si>
  <si>
    <t>Oficina Área técnica vigilancia y control de transito</t>
  </si>
  <si>
    <t>Área técnica vigilancia y control de transito</t>
  </si>
  <si>
    <t>Clases de conducción</t>
  </si>
  <si>
    <t>Documentos Digitales</t>
  </si>
  <si>
    <t>Internet SharePoint (www.idtq.gov.co)</t>
  </si>
  <si>
    <r>
      <t>Los Centros de Enseñanza Automovilística (CEA) </t>
    </r>
    <r>
      <rPr>
        <sz val="11"/>
        <rFont val="Work Sans"/>
      </rPr>
      <t>son responsables de la instrucción de personas que aspiren a obtener el certificado de capacitación en conducción de vehículos</t>
    </r>
    <r>
      <rPr>
        <sz val="11"/>
        <rFont val="Work Sans"/>
      </rPr>
      <t>, por lo cual certificar personas que no hayan recibido la instrucción poner en riesgo al mismo usuario y a la comunidad en general.</t>
    </r>
  </si>
  <si>
    <t>100-8-02</t>
  </si>
  <si>
    <t>Recategorización</t>
  </si>
  <si>
    <t>Los principios y disposiciones contenidas en esta política serán aplicables a los datos personales registrados en las bases de datos del CEA de la entidad, conforme la ley 1258 de 2012 y sus decretos reglamentarios.</t>
  </si>
  <si>
    <t>Documentos de Archivo - Físicos y Digitales</t>
  </si>
  <si>
    <t>.PDF</t>
  </si>
  <si>
    <t>100-9-01</t>
  </si>
  <si>
    <t>Certificados</t>
  </si>
  <si>
    <t>Certificados de retención a proveedores</t>
  </si>
  <si>
    <r>
      <t>La recategorización es el </t>
    </r>
    <r>
      <rPr>
        <sz val="11"/>
        <rFont val="Work Sans"/>
      </rPr>
      <t>proceso de cambio de la categoría para la licencia de conducción</t>
    </r>
    <r>
      <rPr>
        <sz val="11"/>
        <rFont val="Work Sans"/>
      </rPr>
      <t>. Es necesario hacerlo para poder llegar a conducir una categoría superior, como una C3. Al subir de categoría, deberá tomar un curso de complementación.</t>
    </r>
  </si>
  <si>
    <t>Se utilizan para realizar el tramite de la recategorización de la licencia de conducción.</t>
  </si>
  <si>
    <t>En términos generales, los certificados de retención son documentos que respaldan las retenciones realizadas (por cualquier concepto), en un determinado periodo contable.</t>
  </si>
  <si>
    <t>Del articulo 20 y 21 de la Ley 1712 de 2014</t>
  </si>
  <si>
    <t>Del articulo 18 y 19 de la Ley 1712de 2014</t>
  </si>
  <si>
    <t>Se utiliza con fines administrativos de la entidad para conocer el estado contable de los proveedores que hacen parte de la entidad.</t>
  </si>
  <si>
    <t xml:space="preserve">Dirección General, Subdirección Administrativa y Financiera </t>
  </si>
  <si>
    <t>100-10-01</t>
  </si>
  <si>
    <t>Circulares informativas</t>
  </si>
  <si>
    <t>Circulares</t>
  </si>
  <si>
    <r>
      <t>Una</t>
    </r>
    <r>
      <rPr>
        <sz val="11"/>
        <rFont val="Work Sans"/>
      </rPr>
      <t> </t>
    </r>
    <r>
      <rPr>
        <sz val="11"/>
        <rFont val="Work Sans"/>
      </rPr>
      <t>circular informativa</t>
    </r>
    <r>
      <rPr>
        <sz val="11"/>
        <rFont val="Work Sans"/>
      </rPr>
      <t> es el documento que recoge las obligaciones que tienen los empleados y las funciones que tienen que desempeñar en relación a su puesto de trabajo y la utilización adecuada de todas las instalaciones y bienes de la empresa.</t>
    </r>
  </si>
  <si>
    <t>100-10-02</t>
  </si>
  <si>
    <t>Circulares Normativas</t>
  </si>
  <si>
    <r>
      <t>La Circular es una </t>
    </r>
    <r>
      <rPr>
        <sz val="11"/>
        <rFont val="Work Sans"/>
      </rPr>
      <t>comunicación emitida por una autoridad superior a una inferior sobre un tema y con un propósito específico</t>
    </r>
    <r>
      <rPr>
        <sz val="11"/>
        <rFont val="Work Sans"/>
      </rPr>
      <t>. Este documento es empleado para transmitir instrucciones y decisiones y así mismo tienen el carácter de obligatorias para los subordinados, sin tener las características de reglamento.</t>
    </r>
  </si>
  <si>
    <t>100-11-01</t>
  </si>
  <si>
    <t>Comunicaciones Oficiales</t>
  </si>
  <si>
    <t>Comunicaciones Oficiales Internas</t>
  </si>
  <si>
    <r>
      <t>Son todas aquellas</t>
    </r>
    <r>
      <rPr>
        <sz val="11"/>
        <rFont val="Work Sans"/>
      </rPr>
      <t> </t>
    </r>
    <r>
      <rPr>
        <sz val="11"/>
        <rFont val="Work Sans"/>
      </rPr>
      <t>comunicaciones</t>
    </r>
    <r>
      <rPr>
        <sz val="11"/>
        <rFont val="Work Sans"/>
      </rPr>
      <t> recibidas o enviadas independientemente del medio utilizado, en desarrollo de las funciones asignadas legalmente a una entidad, </t>
    </r>
    <r>
      <rPr>
        <sz val="11"/>
        <rFont val="Work Sans"/>
      </rPr>
      <t>que</t>
    </r>
    <r>
      <rPr>
        <sz val="11"/>
        <rFont val="Work Sans"/>
      </rPr>
      <t> cuentan con un control de radicación</t>
    </r>
  </si>
  <si>
    <t>100-11-02</t>
  </si>
  <si>
    <t>Comunicaciones Oficiales Externas</t>
  </si>
  <si>
    <t>Son aquellas comunicaciones que se reciben o se envían a entidades públicas, empresas privadas o personas naturales; en ejercicio de sus funciones y referida exclusivamente a asuntos oficiales.</t>
  </si>
  <si>
    <t>Físico - Digitales</t>
  </si>
  <si>
    <t>Internet SharePoint por correo institucional</t>
  </si>
  <si>
    <t>100-12-01</t>
  </si>
  <si>
    <t>Conciliaciones</t>
  </si>
  <si>
    <t>Conciliaciones Bancarias</t>
  </si>
  <si>
    <r>
      <t>La conciliación bancaria es la </t>
    </r>
    <r>
      <rPr>
        <sz val="11"/>
        <color rgb="FF040C28"/>
        <rFont val="Work Sans"/>
      </rPr>
      <t>comparación que se hace entre los apuntes contables que lleva una empresa de sus cuentas bancarias y los ajustes que realiza el propio banco sobre esas cuentas</t>
    </r>
    <r>
      <rPr>
        <sz val="11"/>
        <color rgb="FF4D5156"/>
        <rFont val="Work Sans"/>
      </rPr>
      <t>.</t>
    </r>
  </si>
  <si>
    <t>100-14-01</t>
  </si>
  <si>
    <t>Contratos</t>
  </si>
  <si>
    <t>Contrato de Arrendamiento</t>
  </si>
  <si>
    <r>
      <t>Es un </t>
    </r>
    <r>
      <rPr>
        <sz val="11"/>
        <rFont val="Work Sans"/>
      </rPr>
      <t>contrato por el cual el arrendador, se obliga a transferir temporalmente el uso y goce de un bien inmueble a una Administración Pública Estatal</t>
    </r>
    <r>
      <rPr>
        <sz val="11"/>
        <rFont val="Work Sans"/>
      </rPr>
      <t> (arrendatario), quien a su vez se obliga a pagar por ese uso o goce un precio cierto y determinado</t>
    </r>
    <r>
      <rPr>
        <sz val="12"/>
        <color rgb="FF4D5156"/>
        <rFont val="Arial"/>
        <family val="2"/>
      </rPr>
      <t>.</t>
    </r>
  </si>
  <si>
    <t>Del articulo 18 y 19 de la Ley 1712 de 2014</t>
  </si>
  <si>
    <t>100-14-02</t>
  </si>
  <si>
    <t>Contrato de Compra Venta</t>
  </si>
  <si>
    <r>
      <t>La escritura de compraventa es un </t>
    </r>
    <r>
      <rPr>
        <sz val="11"/>
        <rFont val="Work Sans"/>
      </rPr>
      <t>documento público (no privado) usado en la transacción de un inmueble que concede veracidad y seguridad jurídica tanto al comprador como al vendedor</t>
    </r>
    <r>
      <rPr>
        <sz val="11"/>
        <rFont val="Work Sans"/>
      </rPr>
      <t>, es decir, funciona como una garantía para todas las partes implicadas, y permite su inscripción en el registro de la propiedad.</t>
    </r>
  </si>
  <si>
    <t>Establecer contratos con la entidad</t>
  </si>
  <si>
    <t>Establecer contratos con entidad</t>
  </si>
  <si>
    <t>100-14-03</t>
  </si>
  <si>
    <t>Contrato de Mínima Cuantía</t>
  </si>
  <si>
    <t>Dirección General, Subdirección
Administrativa y Financiera, Asesor Jurídico,
Asesor Control Interno, Área Técnica
Vigilancia y Control Transito</t>
  </si>
  <si>
    <r>
      <t>La modalidad de selección de </t>
    </r>
    <r>
      <rPr>
        <sz val="11"/>
        <rFont val="Work Sans"/>
      </rPr>
      <t>mínima cuantía</t>
    </r>
    <r>
      <rPr>
        <sz val="11"/>
        <rFont val="Work Sans"/>
      </rPr>
      <t> es un procedimiento con términos cortos para escoger al contratista, siempre que el valor de la adquisición de los bienes, obras y/o servicios, no exceda el diez por ciento (10%) de la menor </t>
    </r>
    <r>
      <rPr>
        <sz val="11"/>
        <rFont val="Work Sans"/>
      </rPr>
      <t>cuantía</t>
    </r>
    <r>
      <rPr>
        <sz val="11"/>
        <rFont val="Work Sans"/>
      </rPr>
      <t> de la Entidad Estatal.</t>
    </r>
  </si>
  <si>
    <t>100-14-04</t>
  </si>
  <si>
    <r>
      <t>Es un </t>
    </r>
    <r>
      <rPr>
        <sz val="11"/>
        <rFont val="Work Sans"/>
      </rPr>
      <t>acuerdo entre una empresa y una persona para prestar un servicio durante un período determinado</t>
    </r>
    <r>
      <rPr>
        <sz val="11"/>
        <rFont val="Work Sans"/>
      </rPr>
      <t>. Estos contratos suelen especificar los términos y condiciones de la relación entre la empresa y el trabajador, incluyendo el pago y la duración del contrato.</t>
    </r>
  </si>
  <si>
    <t>100-14-05</t>
  </si>
  <si>
    <t>Contrato de Seguros</t>
  </si>
  <si>
    <r>
      <t>Es el </t>
    </r>
    <r>
      <rPr>
        <sz val="11"/>
        <rFont val="Work Sans"/>
      </rPr>
      <t>acuerdo escrito a través del cual, una persona transfiere a una empresa de seguros un riesgo que la afecta</t>
    </r>
    <r>
      <rPr>
        <sz val="11"/>
        <rFont val="Work Sans"/>
      </rPr>
      <t> (riesgo de incendio sobre una propiedad, robo, accidentes, enfermedades, etc.), a cambio del pago de una contraprestación en dinero, llamada prima.</t>
    </r>
  </si>
  <si>
    <t>100-14-06</t>
  </si>
  <si>
    <t>Contrato de suministros</t>
  </si>
  <si>
    <r>
      <t> La Ley lo define como </t>
    </r>
    <r>
      <rPr>
        <sz val="11"/>
        <rFont val="Work Sans"/>
      </rPr>
      <t>aquel que tiene por objeto la adquisición, el arrendamiento financiero, o el arrendamiento, con o sin opción de compra , de productos o bienes muebles</t>
    </r>
    <r>
      <rPr>
        <sz val="11"/>
        <rFont val="Work Sans"/>
      </rPr>
      <t>. Los contratos de suministros sirven para que la Administración compre bienes muebles.</t>
    </r>
  </si>
  <si>
    <t>Físico - Digital</t>
  </si>
  <si>
    <t>Corresponde a la modalidad de selección objetiva prevista para la contratación de bienes o servicios de menor cuantía. Bajo esta modalidad, se encuentran: Selección Abreviada de Menor cuantía. Selección Abreviada de Subasta Inversa.</t>
  </si>
  <si>
    <t>100-14-07</t>
  </si>
  <si>
    <t>Selección Abreviada</t>
  </si>
  <si>
    <t>100-16-01</t>
  </si>
  <si>
    <t>Controles</t>
  </si>
  <si>
    <r>
      <t>Número que identifica de forma única e inequívoca cada tarjeta sobre la cual se imprime la Especie Venal</t>
    </r>
    <r>
      <rPr>
        <sz val="12"/>
        <color rgb="FF4D5156"/>
        <rFont val="Arial"/>
        <family val="2"/>
      </rPr>
      <t xml:space="preserve">. </t>
    </r>
    <r>
      <rPr>
        <sz val="11"/>
        <rFont val="Work Sans"/>
      </rPr>
      <t>Este número debe ser digitado por parte del Usuario responsable del proceso de impresión.</t>
    </r>
  </si>
  <si>
    <t>100-16-02</t>
  </si>
  <si>
    <t>Entrega de elementos</t>
  </si>
  <si>
    <t>De acuerdo a lo estipulado en la Ley 70 de 1988 "Por la cual se dispone el suministro de calzado y vestido de labor para los empleados del sector público"
Decreto 1978 de 1989 "Por la cual se reglamenta parcialmente la Ley 70 de 1988".</t>
  </si>
  <si>
    <t>100-16-03</t>
  </si>
  <si>
    <t>100-16-04</t>
  </si>
  <si>
    <t>Mantenimiento planta eléctrica</t>
  </si>
  <si>
    <r>
      <t>El</t>
    </r>
    <r>
      <rPr>
        <sz val="11"/>
        <rFont val="Work Sans"/>
      </rPr>
      <t> </t>
    </r>
    <r>
      <rPr>
        <sz val="11"/>
        <rFont val="Work Sans"/>
      </rPr>
      <t>mantenimiento</t>
    </r>
    <r>
      <rPr>
        <sz val="11"/>
        <rFont val="Work Sans"/>
      </rPr>
      <t> de </t>
    </r>
    <r>
      <rPr>
        <sz val="11"/>
        <rFont val="Work Sans"/>
      </rPr>
      <t>plantas</t>
    </r>
    <r>
      <rPr>
        <sz val="11"/>
        <rFont val="Work Sans"/>
      </rPr>
      <t> eléctricas contempla la </t>
    </r>
    <r>
      <rPr>
        <sz val="11"/>
        <rFont val="Work Sans"/>
      </rPr>
      <t>limpieza</t>
    </r>
    <r>
      <rPr>
        <sz val="11"/>
        <rFont val="Work Sans"/>
      </rPr>
      <t> detallada del equipo, cambio de filtros según el tiempo de uso, ajustes, cambio de aceite y vida para su motor y reparaciones generales que </t>
    </r>
    <r>
      <rPr>
        <sz val="11"/>
        <rFont val="Work Sans"/>
      </rPr>
      <t>se</t>
    </r>
    <r>
      <rPr>
        <sz val="11"/>
        <rFont val="Work Sans"/>
      </rPr>
      <t> pueden presentar en el trabajo del equipo.</t>
    </r>
  </si>
  <si>
    <t>Mantenimiento Sede</t>
  </si>
  <si>
    <t>El mantenimiento deberá realizar una evaluación o diagnóstico de la infraestructura e instalación para determinar las necesidades más urgentes a atender, de acuerdo a los lineamientos planteados en la Norma Técnica, se deberá elaborar la Ficha Técnica de Mantenimiento</t>
  </si>
  <si>
    <t>100-16-05</t>
  </si>
  <si>
    <t>Mantenimiento Vehicular</t>
  </si>
  <si>
    <r>
      <t>Es una </t>
    </r>
    <r>
      <rPr>
        <sz val="11"/>
        <color rgb="FF040C28"/>
        <rFont val="Work Sans"/>
      </rPr>
      <t>práctica periódica de cuidado sobre el vehículo, que se hace con anticipación al inconveniente para que cada parte del carro siga funcionando de forma adecuada</t>
    </r>
    <r>
      <rPr>
        <sz val="11"/>
        <color rgb="FF202124"/>
        <rFont val="Work Sans"/>
      </rPr>
      <t>. Su objetivo es revisar el correcto funcionamiento del auto y cambiar las piezas que han sufrido algún desgaste.</t>
    </r>
  </si>
  <si>
    <t xml:space="preserve">Convenios </t>
  </si>
  <si>
    <t>Convenio Interadministrativo</t>
  </si>
  <si>
    <r>
      <t>el contrato o el </t>
    </r>
    <r>
      <rPr>
        <sz val="11"/>
        <rFont val="Work Sans"/>
      </rPr>
      <t>convenio interadministrativo</t>
    </r>
    <r>
      <rPr>
        <sz val="11"/>
        <rFont val="Work Sans"/>
      </rPr>
      <t> es el acuerdo donde concurre la voluntad de dos o más personas jurídicas de derecho público con la finalidad de cumplir, en el marco de sus objetivos misionales y sus competencias, con los fines del Estado.</t>
    </r>
  </si>
  <si>
    <t>Establecer convenios con la entidad</t>
  </si>
  <si>
    <t>100-17-01</t>
  </si>
  <si>
    <t>100-18-01</t>
  </si>
  <si>
    <t>Declaraciones Tributarias</t>
  </si>
  <si>
    <r>
      <t> La información exógena o medios magnéticos son el </t>
    </r>
    <r>
      <rPr>
        <sz val="11"/>
        <color rgb="FF040C28"/>
        <rFont val="Work Sans"/>
      </rPr>
      <t>conjunto de datos sobre las operaciones con clientes, proveedores o terceros que las personas naturales y jurídicas deben presentar periódicamente a la administración tributaria</t>
    </r>
    <r>
      <rPr>
        <sz val="11"/>
        <color rgb="FF202124"/>
        <rFont val="Work Sans"/>
      </rPr>
      <t>.</t>
    </r>
  </si>
  <si>
    <t>100-18-02</t>
  </si>
  <si>
    <t>Retención en la fuente presentadas</t>
  </si>
  <si>
    <r>
      <t>Se entiende más como un </t>
    </r>
    <r>
      <rPr>
        <sz val="11"/>
        <rFont val="Work Sans"/>
      </rPr>
      <t>cobro anticipado de un impuesto que puede ser el de renta, el de ventas o el de industria y comercio</t>
    </r>
    <r>
      <rPr>
        <sz val="11"/>
        <rFont val="Work Sans"/>
      </rPr>
      <t>. Este se toma a diario para lograr anticipadamente parte del impuesto, que por lo general son mensuales, bimestrales o anuales.</t>
    </r>
  </si>
  <si>
    <t>100-19-01</t>
  </si>
  <si>
    <t>Derechos de Petición</t>
  </si>
  <si>
    <r>
      <t>Pedir que se preste un servicio</t>
    </r>
    <r>
      <rPr>
        <sz val="12"/>
        <color rgb="FF4D5156"/>
        <rFont val="Arial"/>
        <family val="2"/>
      </rPr>
      <t>. </t>
    </r>
    <r>
      <rPr>
        <sz val="11"/>
        <rFont val="Work Sans"/>
      </rPr>
      <t>Reclamar sobre un servicio recibido.</t>
    </r>
    <r>
      <rPr>
        <sz val="11"/>
        <rFont val="Work Sans"/>
      </rPr>
      <t> </t>
    </r>
    <r>
      <rPr>
        <sz val="11"/>
        <rFont val="Work Sans"/>
      </rPr>
      <t>Quejarse sobre el servidor o funcionario que lo atendió</t>
    </r>
    <r>
      <rPr>
        <sz val="11"/>
        <rFont val="Work Sans"/>
      </rPr>
      <t> </t>
    </r>
    <r>
      <rPr>
        <sz val="11"/>
        <rFont val="Work Sans"/>
      </rPr>
      <t>Sugerir mejor calidad en el servicio</t>
    </r>
    <r>
      <rPr>
        <sz val="11"/>
        <rFont val="Work Sans"/>
      </rPr>
      <t>.</t>
    </r>
  </si>
  <si>
    <t>100-21-01</t>
  </si>
  <si>
    <t>Comprobantes de contabilidad</t>
  </si>
  <si>
    <t>Ingresos</t>
  </si>
  <si>
    <r>
      <t>Los comprobantes de contabilidad son los </t>
    </r>
    <r>
      <rPr>
        <sz val="11"/>
        <rFont val="Work Sans"/>
      </rPr>
      <t>documentos en los cuales se resumen las operaciones financieras, económicas, sociales y ambientales de la entidad contable pública</t>
    </r>
    <r>
      <rPr>
        <sz val="11"/>
        <rFont val="Work Sans"/>
      </rPr>
      <t>. El comprobante de ingreso resume las operaciones relacionadas con el recaudo de efectivo o documento que lo represente.</t>
    </r>
  </si>
  <si>
    <t>100-21-02</t>
  </si>
  <si>
    <t>Notas contables</t>
  </si>
  <si>
    <r>
      <t>Una nota contable es un </t>
    </r>
    <r>
      <rPr>
        <sz val="11"/>
        <rFont val="Work Sans"/>
      </rPr>
      <t>documento interno que las empresas utilizan para registrar las operaciones contables que no tienen un soporte externo o para las cuales no existen documentos específicos</t>
    </r>
    <r>
      <rPr>
        <sz val="11"/>
        <rFont val="Work Sans"/>
      </rPr>
      <t>, como es el caso de los asientos de corrección, ajustes y cierre.</t>
    </r>
  </si>
  <si>
    <t>100-22-01</t>
  </si>
  <si>
    <t>Estados Financieros</t>
  </si>
  <si>
    <r>
      <t>Recoge la información de activos y pasivos – deudas- de la empresa y la diferencia entre ambos, lo</t>
    </r>
    <r>
      <rPr>
        <sz val="11"/>
        <rFont val="Work Sans"/>
      </rPr>
      <t> </t>
    </r>
    <r>
      <rPr>
        <sz val="11"/>
        <rFont val="Work Sans"/>
      </rPr>
      <t>que</t>
    </r>
    <r>
      <rPr>
        <sz val="11"/>
        <rFont val="Work Sans"/>
      </rPr>
      <t> forma el patrimonio o capital contable. </t>
    </r>
    <r>
      <rPr>
        <sz val="11"/>
        <rFont val="Work Sans"/>
      </rPr>
      <t>Es</t>
    </r>
    <r>
      <rPr>
        <sz val="11"/>
        <rFont val="Work Sans"/>
      </rPr>
      <t> muy importante porque permite averiguar la salud </t>
    </r>
    <r>
      <rPr>
        <sz val="11"/>
        <rFont val="Work Sans"/>
      </rPr>
      <t>financiera</t>
    </r>
    <r>
      <rPr>
        <sz val="11"/>
        <rFont val="Work Sans"/>
      </rPr>
      <t> de una empresa. Cuenta de resultados. Diferencia entre ingresos y gastos.</t>
    </r>
  </si>
  <si>
    <t>100-26-01</t>
  </si>
  <si>
    <t>Informes</t>
  </si>
  <si>
    <t>Informe control interno contable</t>
  </si>
  <si>
    <r>
      <t>Este</t>
    </r>
    <r>
      <rPr>
        <sz val="11"/>
        <rFont val="Work Sans"/>
      </rPr>
      <t> </t>
    </r>
    <r>
      <rPr>
        <sz val="11"/>
        <rFont val="Work Sans"/>
      </rPr>
      <t>informe</t>
    </r>
    <r>
      <rPr>
        <sz val="11"/>
        <rFont val="Work Sans"/>
      </rPr>
      <t> busca evaluar el desarrollo del </t>
    </r>
    <r>
      <rPr>
        <sz val="11"/>
        <rFont val="Work Sans"/>
      </rPr>
      <t>control interno contable</t>
    </r>
    <r>
      <rPr>
        <sz val="11"/>
        <rFont val="Work Sans"/>
      </rPr>
      <t>, revisando la evolución de los </t>
    </r>
    <r>
      <rPr>
        <sz val="11"/>
        <rFont val="Work Sans"/>
      </rPr>
      <t>controles</t>
    </r>
    <r>
      <rPr>
        <sz val="11"/>
        <rFont val="Work Sans"/>
      </rPr>
      <t> en las actividades de identificación, clasificación, registro y ajuste que componen la etapa de reconocimiento; así mismo tendrá en cuenta la elaboración y presentación de los </t>
    </r>
    <r>
      <rPr>
        <sz val="11"/>
        <rFont val="Work Sans"/>
      </rPr>
      <t>informes</t>
    </r>
  </si>
  <si>
    <t>100-26-02</t>
  </si>
  <si>
    <t>Informe de Austeridad</t>
  </si>
  <si>
    <r>
      <t>El Plan de Austeridad hace referencia a una </t>
    </r>
    <r>
      <rPr>
        <sz val="11"/>
        <rFont val="Work Sans"/>
      </rPr>
      <t>política económica basada en la sencillez, moderación y reducción del gasto público</t>
    </r>
    <r>
      <rPr>
        <sz val="11"/>
        <rFont val="Work Sans"/>
      </rPr>
      <t>, de tal forma que no afecte el funcionamiento de las entidades del sector gobierno y contribuya a la eficiencia y trasparencia administrativa.</t>
    </r>
  </si>
  <si>
    <t>100-26-03</t>
  </si>
  <si>
    <t>Informe de Rendición de cuentas</t>
  </si>
  <si>
    <t>Contrato de prestación de servicios</t>
  </si>
  <si>
    <t>Devolución sustratos dañados</t>
  </si>
  <si>
    <t>Información Exógena</t>
  </si>
  <si>
    <r>
      <t>los </t>
    </r>
    <r>
      <rPr>
        <sz val="11"/>
        <rFont val="Work Sans"/>
      </rPr>
      <t>informes de rendición de cuentas</t>
    </r>
    <r>
      <rPr>
        <sz val="12"/>
        <color rgb="FF4D5156"/>
        <rFont val="Arial"/>
        <family val="2"/>
      </rPr>
      <t> </t>
    </r>
    <r>
      <rPr>
        <sz val="11"/>
        <rFont val="Work Sans"/>
      </rPr>
      <t>deben incluir información sobre la gestión pública y sus resultados, dando razón de contenidos obligatorios inherentes a las responsabilidades asignadas a cada entidad en las normas o planes de gobierno.</t>
    </r>
  </si>
  <si>
    <r>
      <t>La </t>
    </r>
    <r>
      <rPr>
        <sz val="11"/>
        <rFont val="Work Sans"/>
      </rPr>
      <t>rendición de cuentas</t>
    </r>
    <r>
      <rPr>
        <sz val="11"/>
        <rFont val="Work Sans"/>
      </rPr>
      <t> debe consistir, entonces, en un informe amplio, explicativo y descriptivo, con la prueba y la documentación correspondientes y debe contener todas las explicaciones y referencias que sean necesarias para dar a conocer los procedimientos y resultados de la gestión.</t>
    </r>
  </si>
  <si>
    <t>100-26-04</t>
  </si>
  <si>
    <t>Informes derechos de autor</t>
  </si>
  <si>
    <r>
      <t>El </t>
    </r>
    <r>
      <rPr>
        <sz val="11"/>
        <rFont val="Work Sans"/>
      </rPr>
      <t>derecho de autor</t>
    </r>
    <r>
      <rPr>
        <sz val="12"/>
        <color rgb="FF4D5156"/>
        <rFont val="Arial"/>
        <family val="2"/>
      </rPr>
      <t xml:space="preserve">, </t>
    </r>
    <r>
      <rPr>
        <sz val="11"/>
        <rFont val="Work Sans"/>
      </rPr>
      <t>una forma de la ley de propiedad intelectual, protege las obras originales de autoría, incluidas las obras literarias, dramáticas, musicales y artísticas, </t>
    </r>
    <r>
      <rPr>
        <sz val="11"/>
        <rFont val="Work Sans"/>
      </rPr>
      <t>como</t>
    </r>
    <r>
      <rPr>
        <sz val="11"/>
        <rFont val="Work Sans"/>
      </rPr>
      <t> poesía, novelas, películas, canciones, programas informáticos y arquitectura.</t>
    </r>
  </si>
  <si>
    <t>100-26-05</t>
  </si>
  <si>
    <t>Informe Ejecutivo</t>
  </si>
  <si>
    <r>
      <t>Es un documento que acompaña el </t>
    </r>
    <r>
      <rPr>
        <sz val="11"/>
        <rFont val="Work Sans"/>
      </rPr>
      <t>Informe</t>
    </r>
    <r>
      <rPr>
        <sz val="11"/>
        <rFont val="Work Sans"/>
      </rPr>
      <t> de </t>
    </r>
    <r>
      <rPr>
        <sz val="11"/>
        <rFont val="Work Sans"/>
      </rPr>
      <t>Auditoría</t>
    </r>
    <r>
      <rPr>
        <sz val="11"/>
        <rFont val="Work Sans"/>
      </rPr>
      <t> en forma resumida, que contiene: objeto, período auditado, alcance y sus limitaciones, principales hallazgos y observaciones, respuesta del organismo auditado, normativa relevante, equipo </t>
    </r>
    <r>
      <rPr>
        <sz val="11"/>
        <rFont val="Work Sans"/>
      </rPr>
      <t>auditor</t>
    </r>
    <r>
      <rPr>
        <sz val="11"/>
        <rFont val="Work Sans"/>
      </rPr>
      <t> y, por último, conclusiones y principales recomendaciones.</t>
    </r>
  </si>
  <si>
    <t>100-26-06</t>
  </si>
  <si>
    <t>Informe Entrega Accidente de Transito Usuarios</t>
  </si>
  <si>
    <t>Es un instrumento descriptivo mediante el cual el funcionario público dejará plasmado todo lo ocurrido en el lugar del siniestro en el momento en el que éste concurre, en él deben constar todos los factores exógenos que pudieran incurrir en la ocurrencia de los hechos.</t>
  </si>
  <si>
    <t>100-26-07</t>
  </si>
  <si>
    <t>Informe Entrega Accidentes de Transito Agentes</t>
  </si>
  <si>
    <r>
      <rPr>
        <sz val="11"/>
        <rFont val="Work Sans"/>
      </rPr>
      <t> </t>
    </r>
    <r>
      <rPr>
        <sz val="11"/>
        <rFont val="Work Sans"/>
      </rPr>
      <t>Informe Policivo de Accidente de tránsito</t>
    </r>
    <r>
      <rPr>
        <sz val="11"/>
        <rFont val="Work Sans"/>
      </rPr>
      <t> como he explicado en varios videos y artículos en principio no determina responsabilidades, situación que aclara la misma Resolución del Ministerio de Transporte número 11268 del 2012, sí, el manual de diligenciamiento de informes policivos de accidentes de tránsito</t>
    </r>
    <r>
      <rPr>
        <sz val="12"/>
        <color rgb="FF4D5156"/>
        <rFont val="Arial"/>
        <family val="2"/>
      </rPr>
      <t>.</t>
    </r>
  </si>
  <si>
    <t>100-26-08</t>
  </si>
  <si>
    <t>Informe Pormenorizado</t>
  </si>
  <si>
    <r>
      <t>Conjunto de directrices y condiciones mínimas que brinda la Alta Dirección con el fin de implementar y fortalecer su Sistema de Control Interno</t>
    </r>
    <r>
      <rPr>
        <sz val="12"/>
        <color rgb="FF4D5156"/>
        <rFont val="Arial"/>
        <family val="2"/>
      </rPr>
      <t>.</t>
    </r>
  </si>
  <si>
    <t>100-26-09</t>
  </si>
  <si>
    <t>Informes Accidentes de Transito</t>
  </si>
  <si>
    <r>
      <t>El IPAT o </t>
    </r>
    <r>
      <rPr>
        <sz val="12"/>
        <color rgb="FF040C28"/>
        <rFont val="Arial"/>
        <family val="2"/>
      </rPr>
      <t>I</t>
    </r>
    <r>
      <rPr>
        <sz val="11"/>
        <rFont val="Work Sans"/>
      </rPr>
      <t>nforme Policivo de Accidente de tránsito</t>
    </r>
    <r>
      <rPr>
        <sz val="11"/>
        <rFont val="Work Sans"/>
      </rPr>
      <t> como he explicado en varios videos y artículos en principio no determina responsabilidades, situación que aclara la misma Resolución del Ministerio de Transporte número 11268 del 2012, sí, el manual de diligenciamiento de informes policivos de accidentes de tránsito.</t>
    </r>
  </si>
  <si>
    <t>Fines administrativos internos y decisiones tomadas a nivel de directivos y jefes de cada área de la entidad. (Informe de Gestión)</t>
  </si>
  <si>
    <t>100-26-10</t>
  </si>
  <si>
    <t>Informes de Gestión de Control Interno</t>
  </si>
  <si>
    <r>
      <t>Un sistema de control interno es un</t>
    </r>
    <r>
      <rPr>
        <sz val="11"/>
        <rFont val="Work Sans"/>
      </rPr>
      <t> </t>
    </r>
    <r>
      <rPr>
        <sz val="11"/>
        <rFont val="Work Sans"/>
      </rPr>
      <t>conjunto de acciones, normas, políticas y métodos establecidos por las empresas con el fin de evitar riesgos en su entorno</t>
    </r>
    <r>
      <rPr>
        <sz val="11"/>
        <rFont val="Work Sans"/>
      </rPr>
      <t>. Abarca cinco componentes principales: ambiente de control, evaluación de riesgos, actividades de control gerencial, información y comunicación y monitoreo.</t>
    </r>
  </si>
  <si>
    <t xml:space="preserve">Internet SharePoint (www.idtq.gov.co) </t>
  </si>
  <si>
    <t>100-26-11</t>
  </si>
  <si>
    <t>Informe de Gestión Externos</t>
  </si>
  <si>
    <r>
      <t>Es un </t>
    </r>
    <r>
      <rPr>
        <sz val="11"/>
        <rFont val="Work Sans"/>
      </rPr>
      <t>documento que recopila un conjunto de datos que se han efectuado durante un período de tiempo en una empresa</t>
    </r>
    <r>
      <rPr>
        <sz val="11"/>
        <rFont val="Work Sans"/>
      </rPr>
      <t>. Te será útil para conocer cuestiones específicas de tu negocio, como las finanzas, su capacidad estructural, nuevas oportunidades, y claro ¡poner en práctica la mejora continua!</t>
    </r>
  </si>
  <si>
    <t>100-26-12</t>
  </si>
  <si>
    <t>Informe de Gestión Internos</t>
  </si>
  <si>
    <r>
      <t>Entre los datos de un informe de gestión, se incluyen </t>
    </r>
    <r>
      <rPr>
        <sz val="11"/>
        <rFont val="Work Sans"/>
      </rPr>
      <t>los presupuestos asignados, el flujo de caja, la rentabilidad, el balance financiero, el rendimiento de los equipos, los problemas operativos, la respuesta del cliente, etc</t>
    </r>
    <r>
      <rPr>
        <sz val="11"/>
        <rFont val="Work Sans"/>
      </rPr>
      <t>.</t>
    </r>
  </si>
  <si>
    <t>100-26-13</t>
  </si>
  <si>
    <t>Informe Encuesta satisfacción cliente externo</t>
  </si>
  <si>
    <t>Internet SharePoint pagina web Institucional (www.idtq.gov.co) y Secop II</t>
  </si>
  <si>
    <t>Internet SharePoint (www.idtq.gov.co) Informe de Gestión</t>
  </si>
  <si>
    <r>
      <t>La satisfacción al cliente es </t>
    </r>
    <r>
      <rPr>
        <sz val="11"/>
        <rFont val="Work Sans"/>
      </rPr>
      <t>el grado en que el desempeño percibido de un producto o servicio concuerda con las expectativas del comprador</t>
    </r>
    <r>
      <rPr>
        <sz val="11"/>
        <rFont val="Work Sans"/>
      </rPr>
      <t>, si el desempeño del producto no alcanza las expectativas, el comprador queda insatisfecho.</t>
    </r>
  </si>
  <si>
    <t>100-26-14</t>
  </si>
  <si>
    <r>
      <t>Una entidad jurídica es una</t>
    </r>
    <r>
      <rPr>
        <sz val="11"/>
        <rFont val="Work Sans"/>
      </rPr>
      <t> </t>
    </r>
    <r>
      <rPr>
        <sz val="11"/>
        <rFont val="Work Sans"/>
      </rPr>
      <t>institución constituida por una o más personas que tiene responsabilidad ante la ley</t>
    </r>
    <r>
      <rPr>
        <sz val="11"/>
        <rFont val="Work Sans"/>
      </rPr>
      <t>, es decir, tiene derechos y obligaciones.</t>
    </r>
  </si>
  <si>
    <t>100-26-15</t>
  </si>
  <si>
    <t>Informes Labores Diarias Agentes</t>
  </si>
  <si>
    <r>
      <t>Preservar el orden público y brindar seguridad a los ciudadanos</t>
    </r>
    <r>
      <rPr>
        <sz val="12"/>
        <color rgb="FF4D5156"/>
        <rFont val="Arial"/>
        <family val="2"/>
      </rPr>
      <t xml:space="preserve">. </t>
    </r>
    <r>
      <rPr>
        <sz val="11"/>
        <rFont val="Work Sans"/>
      </rPr>
      <t>Salvaguardar la integridad y los derechos de los peatones y los conductores. Prevenir la comisión de delitos, faltas administrativas y el congestionamiento vial.</t>
    </r>
  </si>
  <si>
    <t>100-26-16</t>
  </si>
  <si>
    <r>
      <t>En general, se entiende como medio magnético a un </t>
    </r>
    <r>
      <rPr>
        <sz val="11"/>
        <rFont val="Work Sans"/>
      </rPr>
      <t>dispositivo que utiliza materiales magnéticos para archivar información digital</t>
    </r>
    <r>
      <rPr>
        <sz val="11"/>
        <rFont val="Work Sans"/>
      </rPr>
      <t>. Estos dispositivos pueden ser disquetes, discos duros o CDs y tienen en común el almacenar grandes volúmenes de datos en un espacio físico pequeño.</t>
    </r>
  </si>
  <si>
    <t>100-26-17</t>
  </si>
  <si>
    <r>
      <t>El CHIP </t>
    </r>
    <r>
      <rPr>
        <sz val="11"/>
        <rFont val="Work Sans"/>
      </rPr>
      <t>contiene información financiera, relacionada con la contabilidad, tesorería, presupuesto de las entidades estatales y los informes de control interno contable</t>
    </r>
    <r>
      <rPr>
        <sz val="11"/>
        <rFont val="Work Sans"/>
      </rPr>
      <t>; igualmente, los estados financieros de cada una de las entidades públicas que realizan su reporte a través del Sistema CHIP.</t>
    </r>
  </si>
  <si>
    <t>.CSV ( Archivo plano de Excel)</t>
  </si>
  <si>
    <t xml:space="preserve">Internet SharePoint (https://www.chip.gov.co/) </t>
  </si>
  <si>
    <t>100-27-01</t>
  </si>
  <si>
    <r>
      <t>El </t>
    </r>
    <r>
      <rPr>
        <sz val="11"/>
        <rFont val="Work Sans"/>
      </rPr>
      <t>almacén</t>
    </r>
    <r>
      <rPr>
        <sz val="11"/>
        <rFont val="Work Sans"/>
      </rPr>
      <t> es el área física seleccionada bajo criterios y técnicas adecuadas destinada a la custodia temporal, la conservación y distribución de los bienes </t>
    </r>
    <r>
      <rPr>
        <sz val="11"/>
        <rFont val="Work Sans"/>
      </rPr>
      <t>que</t>
    </r>
    <r>
      <rPr>
        <sz val="11"/>
        <rFont val="Work Sans"/>
      </rPr>
      <t> van a ser utilizados en el cumplimiento de los fines institucionales.</t>
    </r>
  </si>
  <si>
    <t>Software Publifinanzas de la entidad</t>
  </si>
  <si>
    <t>Inventarios</t>
  </si>
  <si>
    <t>Almacena la información de los bienes de su empresa. Informes inmediatos sobre datos históricos, asignaciones de cada activo. Realiza depreciación automática.</t>
  </si>
  <si>
    <t>100-28-02</t>
  </si>
  <si>
    <t>100-28-01</t>
  </si>
  <si>
    <t>Inventarios de consumo</t>
  </si>
  <si>
    <r>
      <t>Los registros de consumo de inventario </t>
    </r>
    <r>
      <rPr>
        <sz val="11"/>
        <rFont val="Work Sans"/>
      </rPr>
      <t>se utilizan para realizar un seguimiento del despacho, la transferencia y la devolución de partes de inventario dentro de organizaciones y entre ellas</t>
    </r>
    <r>
      <rPr>
        <sz val="11"/>
        <rFont val="Work Sans"/>
      </rPr>
      <t>.</t>
    </r>
  </si>
  <si>
    <t>Inventario General</t>
  </si>
  <si>
    <t>100-28-03</t>
  </si>
  <si>
    <t>Inventario Individual</t>
  </si>
  <si>
    <r>
      <t>Son aquellos </t>
    </r>
    <r>
      <rPr>
        <sz val="11"/>
        <rFont val="Work Sans"/>
      </rPr>
      <t>bienes de consumo o devolutivos entregados a los diferentes funcionarios de la entidad o a los funcionarios responsables en las entidades públicas, para el cumplimiento de sus funciones</t>
    </r>
    <r>
      <rPr>
        <sz val="11"/>
        <rFont val="Work Sans"/>
      </rPr>
      <t>.</t>
    </r>
  </si>
  <si>
    <t>100-29-01</t>
  </si>
  <si>
    <t>Investigaciones</t>
  </si>
  <si>
    <t>Investigaciones Disciplinarias</t>
  </si>
  <si>
    <r>
      <t>Según la ley 734 de 2002, una investigación disciplinaria </t>
    </r>
    <r>
      <rPr>
        <sz val="11"/>
        <rFont val="Work Sans"/>
      </rPr>
      <t>se da cuando un funcionario público tiene una conducta o comportamiento que impide con el buen funcionamiento del ejercicio público</t>
    </r>
    <r>
      <rPr>
        <sz val="11"/>
        <rFont val="Work Sans"/>
      </rPr>
      <t>. Puede tratarse de un comportamiento por acción, omisión o la extra limitación de sus funciones.</t>
    </r>
  </si>
  <si>
    <t>100-30-01</t>
  </si>
  <si>
    <t>Consulta y Préstamo de Documentos Archivo Central</t>
  </si>
  <si>
    <t>El procedimiento inicia con la presentación de la solicitud de consulta o préstamo (correo electrónico, memorando u oficio), continua con la localización en inventario documental, el diligenciamiento del formato de ficha afuera, el traslado (si es del Archivo Central) y la entrega a la dependencia solicitante para la realización de la consulta.</t>
  </si>
  <si>
    <t>100-30-02</t>
  </si>
  <si>
    <t>Control envió de correspondencia</t>
  </si>
  <si>
    <r>
      <t>La gestión de la correspondencia </t>
    </r>
    <r>
      <rPr>
        <sz val="11"/>
        <rFont val="Work Sans"/>
      </rPr>
      <t>es un recurso comunicacional que cumple un papel fundamental en el desarrollo de una empresa</t>
    </r>
    <r>
      <rPr>
        <sz val="11"/>
        <rFont val="Work Sans"/>
      </rPr>
      <t>. Tener una buena gestión de la misma es vital pues a través de ella se envían y reciben documentos contables</t>
    </r>
  </si>
  <si>
    <t>100-30-03</t>
  </si>
  <si>
    <t>Cuadro de Clasificación</t>
  </si>
  <si>
    <t>Dirección General, Subdirección Administrativa y Financiera, Área Técnica Vigilancia y Control Transito</t>
  </si>
  <si>
    <t>Informes entidades jurídicas</t>
  </si>
  <si>
    <t>Área Técnica Vigilancia y Control Transito</t>
  </si>
  <si>
    <t>Informes Medios Magnéticos</t>
  </si>
  <si>
    <t>Informes reportes contaduría general de la nación CHIP</t>
  </si>
  <si>
    <t>Movimientos Almacén</t>
  </si>
  <si>
    <t>Instrumentos de descripción y control</t>
  </si>
  <si>
    <r>
      <t>Cuadro de Clasificación Documental.</t>
    </r>
    <r>
      <rPr>
        <sz val="11"/>
        <rFont val="Work Sans"/>
      </rPr>
      <t> </t>
    </r>
    <r>
      <rPr>
        <sz val="11"/>
        <rFont val="Work Sans"/>
      </rPr>
      <t>Instrumento técnico que refleja la estructura de un archivo con base en las atribuciones y funciones de cada dependencia, en el cual se agrupan las series, sub-series y tipos documentales</t>
    </r>
    <r>
      <rPr>
        <sz val="11"/>
        <rFont val="Work Sans"/>
      </rPr>
      <t>.</t>
    </r>
  </si>
  <si>
    <t>100-30-04</t>
  </si>
  <si>
    <t>Inventario archivo central</t>
  </si>
  <si>
    <r>
      <t>Son </t>
    </r>
    <r>
      <rPr>
        <sz val="11"/>
        <rFont val="Work Sans"/>
      </rPr>
      <t>instrumentos de recuperación de información que describen de manera exacta y precisa las series o asuntos de un fondo documental</t>
    </r>
    <r>
      <rPr>
        <sz val="11"/>
        <rFont val="Work Sans"/>
      </rPr>
      <t>.</t>
    </r>
  </si>
  <si>
    <t>100-30-05</t>
  </si>
  <si>
    <t>Inventario Documental</t>
  </si>
  <si>
    <t>El Inventario Documental es una herramienta archivística que describe la relación sistemática y detallada de las unidades documentales existentes en los archivos, siguiendo la organización de las series documentales y que el artículo 26 de la Ley 594 de 2000, obliga a las entidades de la Administración Pública a elaborar inventarios de los documentos que produzcan en ejercicio de sus funciones, de manera que se asegure el control de los documentos en sus diferentes fases. </t>
  </si>
  <si>
    <t>100-30-06</t>
  </si>
  <si>
    <r>
      <t>Coordinar y controlar las actividades específicas que afecten a la creación, la recepción, la ubicación, el acceso y la preservación de los documentos</t>
    </r>
    <r>
      <rPr>
        <sz val="12"/>
        <color rgb="FF4D5156"/>
        <rFont val="Arial"/>
        <family val="2"/>
      </rPr>
      <t>.</t>
    </r>
  </si>
  <si>
    <t>100-30-07</t>
  </si>
  <si>
    <t>Tabla de retención documental</t>
  </si>
  <si>
    <t>Las Tablas de Retención Documental - TRD, constituyen un instrumento archivístico que permite la clasificación documental de la entidad acorde a su estructura orgánico - funcional, e indica los criterios de retención y disposición final resultante de la valoración documental por cada una de las agrupaciones documentales.</t>
  </si>
  <si>
    <t>100-30-08</t>
  </si>
  <si>
    <r>
      <t>Son el </t>
    </r>
    <r>
      <rPr>
        <sz val="11"/>
        <rFont val="Work Sans"/>
      </rPr>
      <t>listado de asuntos o series documentales a los cuales se asigna el tiempo de permanencia, así como su disposición final</t>
    </r>
    <r>
      <rPr>
        <sz val="11"/>
        <rFont val="Work Sans"/>
      </rPr>
      <t>. Se elaboran para intervenir los fondos acumulados de las entidades</t>
    </r>
    <r>
      <rPr>
        <sz val="15"/>
        <color rgb="FF202124"/>
        <rFont val="Arial"/>
        <family val="2"/>
      </rPr>
      <t>.</t>
    </r>
  </si>
  <si>
    <t>100-30-09</t>
  </si>
  <si>
    <t>Transferencias documentales</t>
  </si>
  <si>
    <r>
      <t>Remisión de los documentos del archivo de gestión al central, y de éste al histórico, de conformidad con las tablas de retención y de valoración documental vigentes</t>
    </r>
    <r>
      <rPr>
        <sz val="12"/>
        <color rgb="FF4D5156"/>
        <rFont val="Arial"/>
        <family val="2"/>
      </rPr>
      <t>.</t>
    </r>
  </si>
  <si>
    <t>100-32-01</t>
  </si>
  <si>
    <t>Licencias de conducción</t>
  </si>
  <si>
    <r>
      <t>La expedición de la licencia de conducción, es el </t>
    </r>
    <r>
      <rPr>
        <sz val="11"/>
        <rFont val="Work Sans"/>
      </rPr>
      <t>trámite por medio del cual una persona solicita por primera vez el documento al organismo de tránsito, que le permite conducir un vehículo por el territorio nacional</t>
    </r>
    <r>
      <rPr>
        <sz val="11"/>
        <rFont val="Work Sans"/>
      </rPr>
      <t>.</t>
    </r>
  </si>
  <si>
    <t>100-33-01</t>
  </si>
  <si>
    <t>Manuales</t>
  </si>
  <si>
    <t>Manual de Calidad</t>
  </si>
  <si>
    <t>02/15/2017</t>
  </si>
  <si>
    <r>
      <t>Un manual de calidad es un </t>
    </r>
    <r>
      <rPr>
        <sz val="11"/>
        <rFont val="Work Sans"/>
      </rPr>
      <t>documento que define y muestra cómo debe funcionar el sistema de gestión de calidad de una empresa</t>
    </r>
    <r>
      <rPr>
        <sz val="11"/>
        <rFont val="Work Sans"/>
      </rPr>
      <t>. Puede variar en su formato y detalles para adaptarse al alcance y complejidad de una organización.</t>
    </r>
  </si>
  <si>
    <t>100-33-02</t>
  </si>
  <si>
    <t>Documento en el que se señalan las funciones internas en materia contractual, las tareas que deban acometerse por virtud de la delegación o desconcentración de funciones, así como las que se derivan de la vigilancia y control de la ejecución contractual.</t>
  </si>
  <si>
    <t>Dirección General, Subdirección Administrativa y Financiera, Asesor Jurídico, Asesor Control Interno, Área Técnica Vigilancia y Control Transito</t>
  </si>
  <si>
    <t>Sistema de gestión documental</t>
  </si>
  <si>
    <t>Tablas de valoración documental</t>
  </si>
  <si>
    <t>Expedición licencias de conducción</t>
  </si>
  <si>
    <t>Manual de contratación</t>
  </si>
  <si>
    <t>100-33-03</t>
  </si>
  <si>
    <t>Manual de convivencia</t>
  </si>
  <si>
    <t>Este Manual de Convivencia Laboral -MCL- se concibe como una herramienta orientadora para promover la sana y pacífica convivencia institucional, con base en la autorregulación y la corresponsabilidad de cada uno de los servidores públicos</t>
  </si>
  <si>
    <t>100-33-04</t>
  </si>
  <si>
    <t>Manual de diseño curricular</t>
  </si>
  <si>
    <r>
      <t>El diseño curricular es el </t>
    </r>
    <r>
      <rPr>
        <sz val="11"/>
        <rFont val="Work Sans"/>
      </rPr>
      <t>proceso de construcción de un plan de estudios para una asignatura específica o para la educación en su conjunto</t>
    </r>
    <r>
      <rPr>
        <sz val="11"/>
        <rFont val="Work Sans"/>
      </rPr>
      <t>. Implica la identificación de los objetivos de aprendizaje y la creación de una secuencia organizada de recursos para alcanzar esos objetivos.</t>
    </r>
  </si>
  <si>
    <t>100-33-05</t>
  </si>
  <si>
    <t>Manual de gestión documental</t>
  </si>
  <si>
    <t>Es el instrumento archivístico a través del cual se formula y documenta, a corto, mediano y largo plazo, el desarrollo sistemático de los procesos archivísticos de una entidad encaminados a la planificación, procesamiento, manejo y organización de la documentación</t>
  </si>
  <si>
    <t>100-33-06</t>
  </si>
  <si>
    <t>Manual de gestión mejoramiento continuo</t>
  </si>
  <si>
    <r>
      <t>Para mejorar se puede utilizar un plan de proceso de mejora continua de siete pasos que es crítico para los servicios y sus procesos de soporte. El ciclo de PHVA ilustra el ciclo continuo de mejora del servicio que se mueve perpetuamente a través de las siguientes etapas: </t>
    </r>
    <r>
      <rPr>
        <sz val="11"/>
        <rFont val="Work Sans"/>
      </rPr>
      <t>Planificar, Hacer, Verificar, Actuar</t>
    </r>
    <r>
      <rPr>
        <sz val="11"/>
        <rFont val="Work Sans"/>
      </rPr>
      <t>.</t>
    </r>
  </si>
  <si>
    <t>100-33-08</t>
  </si>
  <si>
    <t>Manual para el manejo de inventarios</t>
  </si>
  <si>
    <r>
      <t>El </t>
    </r>
    <r>
      <rPr>
        <sz val="11"/>
        <rFont val="Ewo"/>
      </rPr>
      <t>Inventario</t>
    </r>
    <r>
      <rPr>
        <sz val="11"/>
        <rFont val="Ewo"/>
      </rPr>
      <t> de Entidades del </t>
    </r>
    <r>
      <rPr>
        <sz val="11"/>
        <rFont val="Ewo"/>
      </rPr>
      <t>Sector Público</t>
    </r>
    <r>
      <rPr>
        <sz val="11"/>
        <rFont val="Ewo"/>
      </rPr>
      <t> Estatal, Autonómico y Local, se configura </t>
    </r>
    <r>
      <rPr>
        <sz val="11"/>
        <rFont val="Ewo"/>
      </rPr>
      <t>como</t>
    </r>
    <r>
      <rPr>
        <sz val="11"/>
        <rFont val="Ewo"/>
      </rPr>
      <t> un registro </t>
    </r>
    <r>
      <rPr>
        <sz val="11"/>
        <rFont val="Ewo"/>
      </rPr>
      <t>público</t>
    </r>
    <r>
      <rPr>
        <sz val="11"/>
        <rFont val="Ewo"/>
      </rPr>
      <t> administrativo </t>
    </r>
    <r>
      <rPr>
        <sz val="11"/>
        <rFont val="Ewo"/>
      </rPr>
      <t>que</t>
    </r>
    <r>
      <rPr>
        <sz val="11"/>
        <rFont val="Ewo"/>
      </rPr>
      <t> garantiza la información </t>
    </r>
    <r>
      <rPr>
        <sz val="11"/>
        <rFont val="Ewo"/>
      </rPr>
      <t>pública</t>
    </r>
    <r>
      <rPr>
        <sz val="11"/>
        <rFont val="Ewo"/>
      </rPr>
      <t> y la ordenación de todas las entidades integrantes del </t>
    </r>
    <r>
      <rPr>
        <sz val="11"/>
        <rFont val="Ewo"/>
      </rPr>
      <t>sector público</t>
    </r>
    <r>
      <rPr>
        <sz val="11"/>
        <rFont val="Ewo"/>
      </rPr>
      <t> institucional cualquiera </t>
    </r>
    <r>
      <rPr>
        <sz val="11"/>
        <rFont val="Ewo"/>
      </rPr>
      <t>que</t>
    </r>
    <r>
      <rPr>
        <sz val="11"/>
        <rFont val="Ewo"/>
      </rPr>
      <t> sea su naturaleza jurídica.</t>
    </r>
  </si>
  <si>
    <t>100-33-09</t>
  </si>
  <si>
    <t>Manual Proyecto Educativo Institucional</t>
  </si>
  <si>
    <t>El CEA centro de enseñanza automovilística posee su archivo de gestión propio, así como la custodia de las hojas de vida de alumnos que han realizado su curso de conducción con la entidad.</t>
  </si>
  <si>
    <t>100-33-10</t>
  </si>
  <si>
    <t>Manual de Perfiles, Funciones y Competencias Laborales</t>
  </si>
  <si>
    <t>El Manual Específico de Funciones y de Competencias Laborales de la planta de cargos del Instituto Departamental de Transito del Quindío, corresponde a un instrumento básico de primer plano para la administración y coordinación del talento humano; y permite estandarizar los lineamientos que garantizan la eficacia de los cargos existentes en la Planta de Personal.</t>
  </si>
  <si>
    <t>100-33-11</t>
  </si>
  <si>
    <t>Manual de Procesos y Procedimientos</t>
  </si>
  <si>
    <t>100-33-12</t>
  </si>
  <si>
    <t>Manual de Modelo integrado de planeación y gestión</t>
  </si>
  <si>
    <r>
      <rPr>
        <sz val="11"/>
        <rFont val="Work Sans"/>
      </rPr>
      <t>El </t>
    </r>
    <r>
      <rPr>
        <sz val="11"/>
        <rFont val="Work Sans"/>
      </rPr>
      <t>manual de procedimientos</t>
    </r>
    <r>
      <rPr>
        <sz val="11"/>
        <rFont val="Work Sans"/>
      </rPr>
      <t> </t>
    </r>
    <r>
      <rPr>
        <sz val="11"/>
        <rFont val="Arial"/>
        <family val="2"/>
      </rPr>
      <t>es un documento del sistema de Control Interno, el cual se crea para obtener una información detallada, ordenada, sistemática e integral que contiene todas las instrucciones, responsabilidades e información sobre políticas, funciones, sistemas y </t>
    </r>
    <r>
      <rPr>
        <sz val="11"/>
        <rFont val="Arial"/>
        <family val="2"/>
      </rPr>
      <t>procedimientos</t>
    </r>
    <r>
      <rPr>
        <sz val="11"/>
        <rFont val="Arial"/>
        <family val="2"/>
      </rPr>
      <t> de las distintas operaciones.</t>
    </r>
  </si>
  <si>
    <r>
      <t>El </t>
    </r>
    <r>
      <rPr>
        <sz val="11"/>
        <rFont val="Work Sans"/>
      </rPr>
      <t>Modelo Integrado de Planeación y Gestión</t>
    </r>
    <r>
      <rPr>
        <sz val="11"/>
        <rFont val="Work Sans"/>
      </rPr>
      <t> - MIPG en su versión actualizada mediante el Decreto 1499 de 2017 emitido por el Departamento Administrativo de la Función Pública, es un marco de referencia para dirigir, </t>
    </r>
    <r>
      <rPr>
        <sz val="11"/>
        <rFont val="Work Sans"/>
      </rPr>
      <t>planear</t>
    </r>
    <r>
      <rPr>
        <sz val="11"/>
        <rFont val="Work Sans"/>
      </rPr>
      <t>, ejecutar, hacer seguimiento, evaluar y controlar la </t>
    </r>
    <r>
      <rPr>
        <sz val="11"/>
        <rFont val="Work Sans"/>
      </rPr>
      <t>gestión</t>
    </r>
    <r>
      <rPr>
        <sz val="11"/>
        <rFont val="Work Sans"/>
      </rPr>
      <t> Institucional.</t>
    </r>
  </si>
  <si>
    <t>100-34-01</t>
  </si>
  <si>
    <t>Mapa de Riesgos</t>
  </si>
  <si>
    <t>Mapa de riesgos de Corrupción</t>
  </si>
  <si>
    <r>
      <t>Es el </t>
    </r>
    <r>
      <rPr>
        <sz val="11"/>
        <rFont val="Work Sans"/>
      </rPr>
      <t>conjunto de actividades coordinadas que permiten a la entidad identificar, analizar, evaluar y mitigar la ocurrencia de riesgos de corrupción en los procesos de su gestión</t>
    </r>
    <r>
      <rPr>
        <sz val="11"/>
        <rFont val="Work Sans"/>
      </rPr>
      <t>. El resultado de todas estas actividades se materializa en el Mapa de Riesgos de Corrupción.</t>
    </r>
  </si>
  <si>
    <t>01/20/2020</t>
  </si>
  <si>
    <t>100-34-02</t>
  </si>
  <si>
    <t>Mapa de riesgos de procesos</t>
  </si>
  <si>
    <r>
      <t>Mapa de Riesgos por Proceso</t>
    </r>
    <r>
      <rPr>
        <sz val="12"/>
        <color rgb="FF4D5156"/>
        <rFont val="Arial"/>
        <family val="2"/>
      </rPr>
      <t xml:space="preserve">: </t>
    </r>
    <r>
      <rPr>
        <sz val="11"/>
        <rFont val="Work Sans"/>
      </rPr>
      <t>Facilita la elaboración del </t>
    </r>
    <r>
      <rPr>
        <sz val="11"/>
        <rFont val="Work Sans"/>
      </rPr>
      <t>mapa</t>
    </r>
    <r>
      <rPr>
        <sz val="11"/>
        <rFont val="Work Sans"/>
      </rPr>
      <t> institucional, que se alimenta de estos, teniendo en cuenta que solamente se trasladan al institucional aquellos </t>
    </r>
    <r>
      <rPr>
        <sz val="11"/>
        <rFont val="Work Sans"/>
      </rPr>
      <t>riesgos</t>
    </r>
    <r>
      <rPr>
        <sz val="11"/>
        <rFont val="Work Sans"/>
      </rPr>
      <t> que permanecieron en las zonas más altas de </t>
    </r>
    <r>
      <rPr>
        <sz val="11"/>
        <rFont val="Work Sans"/>
      </rPr>
      <t>riesgo</t>
    </r>
    <r>
      <rPr>
        <sz val="11"/>
        <rFont val="Work Sans"/>
      </rPr>
      <t> y que afectan el cumplimiento de la misión institucional y objetivos de la entidad.</t>
    </r>
  </si>
  <si>
    <t>100-35-01</t>
  </si>
  <si>
    <t>Normograma</t>
  </si>
  <si>
    <r>
      <t>El normograma </t>
    </r>
    <r>
      <rPr>
        <sz val="11"/>
        <rFont val="Work Sans"/>
      </rPr>
      <t>es una herramienta de las organizaciones públicas y privadas que permite delimitar las normas que regulan sus actuaciones en desarrollo con su objeto misional</t>
    </r>
    <r>
      <rPr>
        <sz val="11"/>
        <rFont val="Work Sans"/>
      </rPr>
      <t>. Contiene normas externas como leyes, decretos, acuerdos, circulares y resoluciones que afectan la gestión de la entidad.</t>
    </r>
  </si>
  <si>
    <t>100-36-01</t>
  </si>
  <si>
    <t>Peticiones, Quejas, Reclamos, Solicitudes y Denuncias</t>
  </si>
  <si>
    <t>Esto para garantizar brindarle un mejor servicio y teniendo en cuenta el derecho al que todas las personas tienen de presentar peticiones, quejas, reclamos, sugerencias, etc. Siempre y cuando sea de manera respetuosa por motivos de interés general o particular y así obtener una pronta respuesta.</t>
  </si>
  <si>
    <t>Internet SharePoint (www.idtq.gov.co)  Ventanilla Única Virtual</t>
  </si>
  <si>
    <t>100-37-01</t>
  </si>
  <si>
    <t>Planes</t>
  </si>
  <si>
    <r>
      <t>Es un ejercicio de planeación encaminado al fomento de la participación </t>
    </r>
    <r>
      <rPr>
        <sz val="11"/>
        <rFont val="Work Sans"/>
      </rPr>
      <t>ciudadana</t>
    </r>
    <r>
      <rPr>
        <sz val="11"/>
        <rFont val="Work Sans"/>
      </rPr>
      <t> y a la eficiencia y transparencia en el uso de los recursos físicos, financieros, tecnológicos y de talento humano, este </t>
    </r>
    <r>
      <rPr>
        <sz val="11"/>
        <rFont val="Work Sans"/>
      </rPr>
      <t>plan</t>
    </r>
    <r>
      <rPr>
        <sz val="11"/>
        <rFont val="Work Sans"/>
      </rPr>
      <t> cuenta con seguimientos cuatrimestrales y controles institucionales que permiten dar cuenta de la gestión</t>
    </r>
    <r>
      <rPr>
        <sz val="12"/>
        <color rgb="FF4D5156"/>
        <rFont val="Arial"/>
        <family val="2"/>
      </rPr>
      <t>.</t>
    </r>
  </si>
  <si>
    <t>100-37-02</t>
  </si>
  <si>
    <t>Plan Anual de Adquisiciones</t>
  </si>
  <si>
    <r>
      <t>El </t>
    </r>
    <r>
      <rPr>
        <sz val="11"/>
        <rFont val="Work Sans"/>
      </rPr>
      <t>Plan Anual de Adquisiciones</t>
    </r>
    <r>
      <rPr>
        <sz val="11"/>
        <rFont val="Work Sans"/>
      </rPr>
      <t>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t>
    </r>
    <r>
      <rPr>
        <sz val="12"/>
        <color rgb="FF4D5156"/>
        <rFont val="Arial"/>
        <family val="2"/>
      </rPr>
      <t>. </t>
    </r>
  </si>
  <si>
    <t>100-37-03</t>
  </si>
  <si>
    <t>Plan Anual de Vacaciones</t>
  </si>
  <si>
    <r>
      <t>El plan anual de vacaciones </t>
    </r>
    <r>
      <rPr>
        <sz val="11"/>
        <rFont val="Arial"/>
        <family val="2"/>
      </rPr>
      <t>tiene por objetivo, planificar las vacaciones del personal, así como también prever la vacancia temporal según la necesidad del servicio</t>
    </r>
    <r>
      <rPr>
        <sz val="11"/>
        <rFont val="Arial"/>
        <family val="2"/>
      </rPr>
      <t>, esto como una estrategia organizacional en la gestión del talento humano.</t>
    </r>
  </si>
  <si>
    <t>100-37-04</t>
  </si>
  <si>
    <t>Plan de Bienestar y Capacitaciones</t>
  </si>
  <si>
    <r>
      <t>Este plan </t>
    </r>
    <r>
      <rPr>
        <sz val="11"/>
        <rFont val="Work Sans"/>
      </rPr>
      <t>busca propiciar espacios y condiciones que favorezcan y mejoren el nivel de vida laboral y personal</t>
    </r>
    <r>
      <rPr>
        <sz val="11"/>
        <rFont val="Work Sans"/>
      </rPr>
      <t>. Así mismo, genera mayor sentido de pertenencia, compromiso y participación en las diferentes actividades asociadas al cumplimiento de las funciones asignadas a cada uno de los servidores.</t>
    </r>
  </si>
  <si>
    <t>100-37-05</t>
  </si>
  <si>
    <t>Plan de Emergencia</t>
  </si>
  <si>
    <r>
      <t>El </t>
    </r>
    <r>
      <rPr>
        <sz val="11"/>
        <rFont val="Work Sans"/>
      </rPr>
      <t>plan de emergencias</t>
    </r>
    <r>
      <rPr>
        <sz val="11"/>
        <rFont val="Work Sans"/>
      </rPr>
      <t> es un conjunto de acciones y procedimientos para la atención de un siniestro que afecte directa o indirectamente a la </t>
    </r>
    <r>
      <rPr>
        <sz val="11"/>
        <rFont val="Work Sans"/>
      </rPr>
      <t>Entidad</t>
    </r>
    <r>
      <rPr>
        <sz val="11"/>
        <rFont val="Work Sans"/>
      </rPr>
      <t>, con el objeto de reducir los daños a los factores humanos, los recursos y los sistemas y procesos.</t>
    </r>
  </si>
  <si>
    <t>100-37-06</t>
  </si>
  <si>
    <t>Plan de Gestión</t>
  </si>
  <si>
    <r>
      <t>Un plan de gestión de recursos (o simplemente un plan de recursos en la gestión de proyectos) puede definirse como un punto de referencia y una guía para los gestores. </t>
    </r>
    <r>
      <rPr>
        <sz val="11"/>
        <rFont val="Work Sans"/>
      </rPr>
      <t>Contiene información que les permite asignar, gestionar y supervisar con éxito y precisión los recursos que utilizan para alcanzar su objetivo</t>
    </r>
    <r>
      <rPr>
        <sz val="11"/>
        <rFont val="Work Sans"/>
      </rPr>
      <t>.</t>
    </r>
  </si>
  <si>
    <t>100-37-07</t>
  </si>
  <si>
    <t>Plan de Mejoramiento Organismos de Vigilancia y Control</t>
  </si>
  <si>
    <r>
      <t>Son un Conjunto de Elementos de </t>
    </r>
    <r>
      <rPr>
        <sz val="11"/>
        <rFont val="Work Sans"/>
      </rPr>
      <t>Control</t>
    </r>
    <r>
      <rPr>
        <sz val="11"/>
        <rFont val="Work Sans"/>
      </rPr>
      <t>, </t>
    </r>
    <r>
      <rPr>
        <sz val="11"/>
        <rFont val="Work Sans"/>
      </rPr>
      <t>que</t>
    </r>
    <r>
      <rPr>
        <sz val="11"/>
        <rFont val="Work Sans"/>
      </rPr>
      <t> consolidan las acciones de </t>
    </r>
    <r>
      <rPr>
        <sz val="11"/>
        <rFont val="Work Sans"/>
      </rPr>
      <t>mejoramiento</t>
    </r>
    <r>
      <rPr>
        <sz val="11"/>
        <rFont val="Work Sans"/>
      </rPr>
      <t> necesarias para corregir las desviaciones encontradas en el Sistema de </t>
    </r>
    <r>
      <rPr>
        <sz val="11"/>
        <rFont val="Work Sans"/>
      </rPr>
      <t>Control Interno</t>
    </r>
    <r>
      <rPr>
        <sz val="11"/>
        <rFont val="Work Sans"/>
      </rPr>
      <t> y en la gestión de operaciones, </t>
    </r>
    <r>
      <rPr>
        <sz val="11"/>
        <rFont val="Work Sans"/>
      </rPr>
      <t>que</t>
    </r>
    <r>
      <rPr>
        <sz val="11"/>
        <rFont val="Work Sans"/>
      </rPr>
      <t> se generan </t>
    </r>
    <r>
      <rPr>
        <sz val="11"/>
        <rFont val="Work Sans"/>
      </rPr>
      <t>como</t>
    </r>
    <r>
      <rPr>
        <sz val="11"/>
        <rFont val="Work Sans"/>
      </rPr>
      <t> consecuencia de los procesos de Autoevaluación.</t>
    </r>
  </si>
  <si>
    <t>100-37-08</t>
  </si>
  <si>
    <t>Plan de Mejoramiento por Proceso</t>
  </si>
  <si>
    <r>
      <t>Un plan de mejora de procesos es un </t>
    </r>
    <r>
      <rPr>
        <sz val="11"/>
        <rFont val="Work Sans"/>
      </rPr>
      <t>documento que describe los pasos necesarios para optimizar el rendimiento de los procesos de la entidad</t>
    </r>
    <r>
      <rPr>
        <sz val="11"/>
        <rFont val="Work Sans"/>
      </rPr>
      <t>.</t>
    </r>
  </si>
  <si>
    <t>100-37-09</t>
  </si>
  <si>
    <t>Plan de Seguridad Vial</t>
  </si>
  <si>
    <r>
      <t>Un </t>
    </r>
    <r>
      <rPr>
        <sz val="11"/>
        <rFont val="Arial"/>
        <family val="2"/>
      </rPr>
      <t>Plan</t>
    </r>
    <r>
      <rPr>
        <sz val="11"/>
        <rFont val="Arial"/>
        <family val="2"/>
      </rPr>
      <t> Estratégico de </t>
    </r>
    <r>
      <rPr>
        <sz val="11"/>
        <rFont val="Arial"/>
        <family val="2"/>
      </rPr>
      <t>Seguridad Vial</t>
    </r>
    <r>
      <rPr>
        <sz val="11"/>
        <rFont val="Arial"/>
        <family val="2"/>
      </rPr>
      <t> (PESV) es una herramienta de gestión encaminada a generar hábitos, comportamientos y conductas seguras en las vías para prevenir riesgos, reducir la accidentalidad </t>
    </r>
    <r>
      <rPr>
        <sz val="11"/>
        <rFont val="Arial"/>
        <family val="2"/>
      </rPr>
      <t>vial</t>
    </r>
    <r>
      <rPr>
        <sz val="11"/>
        <rFont val="Arial"/>
        <family val="2"/>
      </rPr>
      <t> y disminuir sus efectos nocivos</t>
    </r>
  </si>
  <si>
    <t>100-37-10</t>
  </si>
  <si>
    <t>100-37-11</t>
  </si>
  <si>
    <t>Plan Operativo de Señalización</t>
  </si>
  <si>
    <r>
      <t>El PMT está conformado por </t>
    </r>
    <r>
      <rPr>
        <sz val="11"/>
        <rFont val="Work Sans"/>
      </rPr>
      <t>señalización vertical temporal de obra: señales informativas, preventivas y reglamentarias, y señalización horizontal</t>
    </r>
    <r>
      <rPr>
        <sz val="11"/>
        <rFont val="Work Sans"/>
      </rPr>
      <t>. Como usuarios debemos seguir las señales del PMT por seguridad, para no afectar los trabajos que e están ejecutando y agilizar la movilidad vehicular y peatonal.</t>
    </r>
  </si>
  <si>
    <t>100-38-01</t>
  </si>
  <si>
    <t>Presupuesto</t>
  </si>
  <si>
    <t>Ejecuciones Presupuestales</t>
  </si>
  <si>
    <r>
      <t>Ejecución del presupuesto de ingresos y gastos, a través de las entidades ejecutoras correspondientes</t>
    </r>
    <r>
      <rPr>
        <sz val="12"/>
        <color rgb="FF4D5156"/>
        <rFont val="Arial"/>
        <family val="2"/>
      </rPr>
      <t xml:space="preserve">. </t>
    </r>
    <r>
      <rPr>
        <sz val="11"/>
        <rFont val="Work Sans"/>
      </rPr>
      <t>Se refiere a la captación de recursos financieros y los compromisos presupuestarios contraídos.</t>
    </r>
  </si>
  <si>
    <t>100-38-02</t>
  </si>
  <si>
    <t>Modificaciones Presupuestales</t>
  </si>
  <si>
    <r>
      <t>Las modificaciones presupuestarias son </t>
    </r>
    <r>
      <rPr>
        <sz val="11"/>
        <rFont val="Work Sans"/>
      </rPr>
      <t>todos los cambios en el presupuesto aprobado de una institución durante su fase de ejecución</t>
    </r>
    <r>
      <rPr>
        <sz val="11"/>
        <rFont val="Work Sans"/>
      </rPr>
      <t>. El presupuesto es la herramienta que facilita a las entidades públicas el logro de sus metas.</t>
    </r>
  </si>
  <si>
    <t>100-38-03</t>
  </si>
  <si>
    <r>
      <t>Un presupuesto </t>
    </r>
    <r>
      <rPr>
        <sz val="11"/>
        <rFont val="Work Sans"/>
      </rPr>
      <t>es un plan de las operaciones y recursos de una empresa, que se formula para lograr en un cierto periodo los objetivos propuestos y se expresa en términos monetarios</t>
    </r>
    <r>
      <rPr>
        <sz val="11"/>
        <rFont val="Work Sans"/>
      </rPr>
      <t>. En otras palabras, hacer un presupuesto es simplemente sentarse a planear lo que quieres hacer en el futuro y expresarlo en dinero.</t>
    </r>
  </si>
  <si>
    <t>100-39-01</t>
  </si>
  <si>
    <t>Procesos</t>
  </si>
  <si>
    <t>Procesos Contravencionales por sanción</t>
  </si>
  <si>
    <t>En materia de tránsito se entiende como el procedimiento mediante el cual la autoridad u Organismo de Tránsito, inicia una investigación a un presunto infractor de la normas de tránsito, a efectos de establecer la responsabilidad de su violación.</t>
  </si>
  <si>
    <t>100-39-02</t>
  </si>
  <si>
    <t>Procesos Judiciales</t>
  </si>
  <si>
    <r>
      <t>El proceso o proceso judicial es el </t>
    </r>
    <r>
      <rPr>
        <sz val="11"/>
        <rFont val="Work Sans"/>
      </rPr>
      <t>conjunto de los actos jurídicos llevados a cabo para aplicar la ley a la resolución de un caso</t>
    </r>
    <r>
      <rPr>
        <sz val="11"/>
        <rFont val="Work Sans"/>
      </rPr>
      <t>. Por lo que el procedimiento judicial está compuesto por la combinación y coordinación de diferentes actos jurídicos que cuentan con autonomía procesal.</t>
    </r>
  </si>
  <si>
    <t>100-39-03</t>
  </si>
  <si>
    <r>
      <t>No respetar el límite de velocidad, usar el teléfono móvil al volante, no ponerse el cinturón de seguridad o conducir bajo los efectos del alcohol u otras drogas</t>
    </r>
    <r>
      <rPr>
        <sz val="12"/>
        <color rgb="FF4D5156"/>
        <rFont val="Arial"/>
        <family val="2"/>
      </rPr>
      <t> </t>
    </r>
    <r>
      <rPr>
        <sz val="11"/>
        <rFont val="Work Sans"/>
      </rPr>
      <t>entrarían en esta categoría de normas básicas cuyo conocimiento sí existe.</t>
    </r>
  </si>
  <si>
    <t>100-39-04</t>
  </si>
  <si>
    <t>Procesos Disciplinarios</t>
  </si>
  <si>
    <r>
      <t>El </t>
    </r>
    <r>
      <rPr>
        <sz val="11"/>
        <rFont val="Work Sans"/>
      </rPr>
      <t>proceso disciplinario</t>
    </r>
    <r>
      <rPr>
        <sz val="11"/>
        <rFont val="Work Sans"/>
      </rPr>
      <t> es un conjunto de acciones orientadas a investigar y en algunos casos a sancionar determinados comportamientos o conductas del trabajador, que conlleven incumplimiento de deberes, violación de prohibiciones, y abuso en el ejercicio de derechos y funciones.</t>
    </r>
  </si>
  <si>
    <t>100-40-01</t>
  </si>
  <si>
    <t>Programas</t>
  </si>
  <si>
    <t>Programa Capacitación sobre Normas de Transito</t>
  </si>
  <si>
    <r>
      <t>Un Plan Estratégico de </t>
    </r>
    <r>
      <rPr>
        <sz val="11"/>
        <rFont val="Work Sans"/>
      </rPr>
      <t>Seguridad Vial</t>
    </r>
    <r>
      <rPr>
        <sz val="11"/>
        <rFont val="Work Sans"/>
      </rPr>
      <t> (PESV) es una herramienta de gestión encaminada a generar hábitos, comportamientos y conductas seguras en las vías para prevenir riesgos, reducir la accidentalidad </t>
    </r>
    <r>
      <rPr>
        <sz val="11"/>
        <rFont val="Work Sans"/>
      </rPr>
      <t>vial</t>
    </r>
    <r>
      <rPr>
        <sz val="11"/>
        <rFont val="Work Sans"/>
      </rPr>
      <t> y disminuir sus efectos nocivos.</t>
    </r>
  </si>
  <si>
    <t>100-40-02</t>
  </si>
  <si>
    <t>Programa de Seguimiento al Cumplimiento de Gestión de Calidad</t>
  </si>
  <si>
    <r>
      <t>Un programa de gestión de calidad </t>
    </r>
    <r>
      <rPr>
        <sz val="11"/>
        <rFont val="Work Sans"/>
      </rPr>
      <t>opera en todos los niveles de una empresa para garantizar que el trabajo esté a la altura de los estándares que desea transmitir</t>
    </r>
    <r>
      <rPr>
        <sz val="11"/>
        <rFont val="Work Sans"/>
      </rPr>
      <t>.</t>
    </r>
  </si>
  <si>
    <t>100-40-03</t>
  </si>
  <si>
    <t>Programa Operativos Semanales</t>
  </si>
  <si>
    <r>
      <t>Es un propuesta técnica que plantea las estrategias, alternativas y actividades necesarias para minimizar el impacto generado a las condiciones habituales de movilización y desplazamientos de los usuarios de las </t>
    </r>
    <r>
      <rPr>
        <sz val="11"/>
        <rFont val="Work Sans"/>
      </rPr>
      <t>vías</t>
    </r>
    <r>
      <rPr>
        <sz val="11"/>
        <rFont val="Work Sans"/>
      </rPr>
      <t> (peatones, vehículos, ciclistas, etc. )</t>
    </r>
  </si>
  <si>
    <t>100-41-01</t>
  </si>
  <si>
    <t>Refrendaciones Licencias de Conducción</t>
  </si>
  <si>
    <t>Se refiere al trámite para cambiar de categoría y actualizar la fecha de vencimiento de la licencia de conducción.</t>
  </si>
  <si>
    <t>Internet SharePoint (www.idtq.gov.co)  Tramites IDTQ</t>
  </si>
  <si>
    <t>100-41-02</t>
  </si>
  <si>
    <r>
      <t>Es el </t>
    </r>
    <r>
      <rPr>
        <sz val="11"/>
        <rFont val="Work Sans"/>
      </rPr>
      <t>proceso para actualizar la fecha de vencimiento de la licencia de conducción</t>
    </r>
    <r>
      <rPr>
        <sz val="11"/>
        <rFont val="Work Sans"/>
      </rPr>
      <t>, y una exigencia legal que permite la entrega al usuario del documento público expedido por la autoridad de tránsito competente, el cual es personal e intransferible y faculta para conducir vehículos y motocicletas en todo el territorio</t>
    </r>
  </si>
  <si>
    <t>100-42-01</t>
  </si>
  <si>
    <t>Registros</t>
  </si>
  <si>
    <t>Registro de Asistencia a cursos por contravencionciones a las normas de transito</t>
  </si>
  <si>
    <r>
      <t>Son acciones u omisiones que, pudiendo y debiendo ser previstas pero no queridas por el causante, se verifican por negligencia, imprudencia, impericia o por inobservancia de las leyes, reglamentos, resoluciones y demás regulaciones de </t>
    </r>
    <r>
      <rPr>
        <sz val="11"/>
        <rFont val="Work Sans"/>
      </rPr>
      <t>tránsito</t>
    </r>
    <r>
      <rPr>
        <sz val="11"/>
        <rFont val="Work Sans"/>
      </rPr>
      <t>.</t>
    </r>
  </si>
  <si>
    <t>100-42-02</t>
  </si>
  <si>
    <t>Registro Reporte Semanal de Operativos</t>
  </si>
  <si>
    <r>
      <t>Métodos de control realizados en diferentes sectores del municipio por la Secretaria de Movilidad y </t>
    </r>
    <r>
      <rPr>
        <sz val="11"/>
        <rFont val="Work Sans"/>
      </rPr>
      <t>Transito</t>
    </r>
    <r>
      <rPr>
        <sz val="11"/>
        <rFont val="Work Sans"/>
      </rPr>
      <t> con el fin de verificar el cumplimiento de las normas del Código Nacional de </t>
    </r>
    <r>
      <rPr>
        <sz val="11"/>
        <rFont val="Work Sans"/>
      </rPr>
      <t>Tránsito</t>
    </r>
    <r>
      <rPr>
        <sz val="11"/>
        <rFont val="Work Sans"/>
      </rPr>
      <t> y los reglamentos de la Administración Municipal, además revisar las condiciones y estado.</t>
    </r>
  </si>
  <si>
    <t>100-42-03</t>
  </si>
  <si>
    <t>Registros de Contratos</t>
  </si>
  <si>
    <r>
      <t>El Registro de Contrato de Trabajo forma parte del Registro Electrónico Laboral (REL) y </t>
    </r>
    <r>
      <rPr>
        <sz val="11"/>
        <rFont val="Work Sans"/>
      </rPr>
      <t>permite a los empleadores y empleadoras cumplir con la obligación de registrar en el sitio web de la Dirección del Trabajo, un contrato de trabajo suscrito con un trabajador o trabajadora</t>
    </r>
    <r>
      <rPr>
        <sz val="11"/>
        <rFont val="Work Sans"/>
      </rPr>
      <t>.</t>
    </r>
  </si>
  <si>
    <t>Internet SharePoint (www.idtq.gov.co)  contratación</t>
  </si>
  <si>
    <t>100-42-04</t>
  </si>
  <si>
    <t>Registro de Ordenes de Comparendos</t>
  </si>
  <si>
    <r>
      <t>El </t>
    </r>
    <r>
      <rPr>
        <sz val="11"/>
        <rFont val="Work Sans"/>
      </rPr>
      <t>comparendo</t>
    </r>
    <r>
      <rPr>
        <sz val="11"/>
        <rFont val="Work Sans"/>
      </rPr>
      <t> es una citación de carácter policivo que se hace al presunto infractor de una norma de tránsito o a las personas involucradas en un accidente de tránsito, para que concurran a una audiencia ante la autoridad competente, en la cual ésta oirá sus descargos y explicaciones, decretará y practicará las pruebas.</t>
    </r>
  </si>
  <si>
    <t>100-42-05</t>
  </si>
  <si>
    <t>Registro de Resoluciones</t>
  </si>
  <si>
    <r>
      <t>Las resoluciones son las</t>
    </r>
    <r>
      <rPr>
        <sz val="11"/>
        <rFont val="Arial"/>
        <family val="2"/>
      </rPr>
      <t> </t>
    </r>
    <r>
      <rPr>
        <sz val="11"/>
        <rFont val="Arial"/>
        <family val="2"/>
      </rPr>
      <t>decisiones que adopta la autoridad pública y constituye una manifestación de voluntad dirigida hacia los ciudadanos, de importancia de primer orden</t>
    </r>
    <r>
      <rPr>
        <sz val="11"/>
        <rFont val="Arial"/>
        <family val="2"/>
      </rPr>
      <t>.</t>
    </r>
  </si>
  <si>
    <t>100-43-01</t>
  </si>
  <si>
    <t>Requerimientos</t>
  </si>
  <si>
    <t>Requerimientos RUNT</t>
  </si>
  <si>
    <r>
      <t>Todos los ciudadanos que deseen realizar un trámite de tránsito (de vehículos, maquinaria, remolques o licencia de conducción, entre otros) en el país </t>
    </r>
    <r>
      <rPr>
        <sz val="11"/>
        <rFont val="Work Sans"/>
      </rPr>
      <t>deben</t>
    </r>
    <r>
      <rPr>
        <sz val="11"/>
        <rFont val="Work Sans"/>
      </rPr>
      <t> estar inscritos en la plataforma </t>
    </r>
    <r>
      <rPr>
        <sz val="11"/>
        <rFont val="Work Sans"/>
      </rPr>
      <t>RUNT</t>
    </r>
    <r>
      <rPr>
        <sz val="11"/>
        <rFont val="Work Sans"/>
      </rPr>
      <t>. Adicionalmente, esto permite: Tener y acceder a su hoja de vida de tránsito y transporte.</t>
    </r>
  </si>
  <si>
    <t>100-44-01</t>
  </si>
  <si>
    <t>Representación Judicial</t>
  </si>
  <si>
    <t>Jurisdicción coactiva</t>
  </si>
  <si>
    <t>Dirección General, Subdirección Administrativa y Financiera, Asesor Jurídico, Área Técnica Vigilancia y Control Transito</t>
  </si>
  <si>
    <t>Plan Anticorrupción</t>
  </si>
  <si>
    <t>Plan Estratégico</t>
  </si>
  <si>
    <r>
      <t>Los </t>
    </r>
    <r>
      <rPr>
        <sz val="11"/>
        <rFont val="Work Sans"/>
      </rPr>
      <t>Planes</t>
    </r>
    <r>
      <rPr>
        <sz val="11"/>
        <rFont val="Work Sans"/>
      </rPr>
      <t> Estratégicos </t>
    </r>
    <r>
      <rPr>
        <sz val="11"/>
        <rFont val="Work Sans"/>
      </rPr>
      <t>Institucionales</t>
    </r>
    <r>
      <rPr>
        <sz val="11"/>
        <rFont val="Work Sans"/>
      </rPr>
      <t> (PEI) es el instrumento de planifica- acción de las instituciones que plantean una visión estratégica, además establece prioridades, objetivos, metas y requerimientos de recursos de los órganos y organismos del sector público para un período de cuatro años con expresión territorial</t>
    </r>
  </si>
  <si>
    <t>Proceso por Violación a las Normas de Transito</t>
  </si>
  <si>
    <t>Refrendación Carro</t>
  </si>
  <si>
    <t>Refrendación Moto</t>
  </si>
  <si>
    <r>
      <t>La finalidad de la jurisdicción coactiva </t>
    </r>
    <r>
      <rPr>
        <sz val="11"/>
        <rFont val="Work Sans"/>
      </rPr>
      <t>consiste en recaudar en forma rápida las deudas a favor de las entidades públicas, para sí poder lograr el eficaz cumplimiento de los cometidos estatales</t>
    </r>
    <r>
      <rPr>
        <sz val="11"/>
        <rFont val="Work Sans"/>
      </rPr>
      <t>.</t>
    </r>
  </si>
  <si>
    <t>100-46-01</t>
  </si>
  <si>
    <t>Seguimiento y Medición</t>
  </si>
  <si>
    <t>Seguimiento Auditorias</t>
  </si>
  <si>
    <r>
      <t>Una auditoría de seguimiento es </t>
    </r>
    <r>
      <rPr>
        <sz val="11"/>
        <rFont val="Work Sans"/>
      </rPr>
      <t>el resultado de una evaluación o decisión de certificación</t>
    </r>
    <r>
      <rPr>
        <sz val="11"/>
        <rFont val="Work Sans"/>
      </rPr>
      <t>. El objetivo de una auditoría de seguimiento es precisamente seguir la evolución de las no conformidades que solo pueden verificarse durante una auditoría física.</t>
    </r>
  </si>
  <si>
    <t>100-46-02</t>
  </si>
  <si>
    <t>Seguimiento Evaluación por procesos</t>
  </si>
  <si>
    <r>
      <t>El seguimiento y la evaluación </t>
    </r>
    <r>
      <rPr>
        <sz val="11"/>
        <rFont val="Work Sans"/>
      </rPr>
      <t>te permite evaluar la calidad e impacto de tu trabajo en relación con tu plan de acción y tu plan estratégico</t>
    </r>
    <r>
      <rPr>
        <sz val="11"/>
        <rFont val="Work Sans"/>
      </rPr>
      <t>. Para que el seguimiento y la evaluación resulten realmente valiosos, tienes que haberlo planificado de manera correcta.</t>
    </r>
  </si>
  <si>
    <t>100-46-03</t>
  </si>
  <si>
    <t>Encuestas de Evaluación del Servicio</t>
  </si>
  <si>
    <r>
      <t>Una encuesta de servicio es la </t>
    </r>
    <r>
      <rPr>
        <sz val="11"/>
        <rFont val="Work Sans"/>
      </rPr>
      <t>herramienta que nos ayuda a medir la satisfacción del cliente y obtener la información que se requiere para hacer los cambios positivos que impacten en la fidelidad de los consumidores</t>
    </r>
    <r>
      <rPr>
        <sz val="11"/>
        <rFont val="Work Sans"/>
      </rPr>
      <t>. </t>
    </r>
  </si>
  <si>
    <t>Internet SharePoint (www.idtq.gov.co)  cliente externo</t>
  </si>
  <si>
    <t>100-46-04</t>
  </si>
  <si>
    <t>Indicadores</t>
  </si>
  <si>
    <r>
      <t>Un indicador de gestión (KPI) es una </t>
    </r>
    <r>
      <rPr>
        <sz val="11"/>
        <rFont val="Work Sans"/>
      </rPr>
      <t>forma de medir si una empresa, unidad, proyecto o persona está logrando sus metas y objetivos estratégicos</t>
    </r>
    <r>
      <rPr>
        <sz val="11"/>
        <rFont val="Work Sans"/>
      </rPr>
      <t>. Las organizaciones utilizan indicadores de gestión en múltiples niveles para evaluar su éxito al alcanzar lo definido en la planeación estratégica.</t>
    </r>
  </si>
  <si>
    <t>100-46-05</t>
  </si>
  <si>
    <t>Mejoramiento y Sostenimiento del Sistema de Gestión</t>
  </si>
  <si>
    <r>
      <t>Los </t>
    </r>
    <r>
      <rPr>
        <sz val="11"/>
        <rFont val="Work Sans"/>
      </rPr>
      <t>sistemas</t>
    </r>
    <r>
      <rPr>
        <sz val="11"/>
        <rFont val="Work Sans"/>
      </rPr>
      <t> orientados a la </t>
    </r>
    <r>
      <rPr>
        <sz val="11"/>
        <rFont val="Work Sans"/>
      </rPr>
      <t>mejora</t>
    </r>
    <r>
      <rPr>
        <sz val="11"/>
        <rFont val="Work Sans"/>
      </rPr>
      <t> continua tienen una filosofía dinámica </t>
    </r>
    <r>
      <rPr>
        <sz val="11"/>
        <rFont val="Work Sans"/>
      </rPr>
      <t>que</t>
    </r>
    <r>
      <rPr>
        <sz val="11"/>
        <rFont val="Work Sans"/>
      </rPr>
      <t> recurre a técnicas y metodologías </t>
    </r>
    <r>
      <rPr>
        <sz val="11"/>
        <rFont val="Work Sans"/>
      </rPr>
      <t>que</t>
    </r>
    <r>
      <rPr>
        <sz val="11"/>
        <rFont val="Work Sans"/>
      </rPr>
      <t> permitan la eliminación de desperdicios, el continuo incremento en la calidad y productividad, generando cada día un mayor valor agregado para los usuarios y consumidores.</t>
    </r>
  </si>
  <si>
    <t>100-46-06</t>
  </si>
  <si>
    <r>
      <t>Un plan de mejora es un </t>
    </r>
    <r>
      <rPr>
        <sz val="11"/>
        <rFont val="Work Sans"/>
      </rPr>
      <t>conjunto de medidas de cambio que se toman en una organización para mejorar su rendimiento</t>
    </r>
    <r>
      <rPr>
        <sz val="11"/>
        <rFont val="Work Sans"/>
      </rPr>
      <t>, el rendimiento educativo en nuestro caso. Pueden ser de muchos tipos: organizativas, curriculares, etc.</t>
    </r>
  </si>
  <si>
    <t xml:space="preserve">Internet SharePoint (www.idtq.gov.co)  </t>
  </si>
  <si>
    <t>100-46-07</t>
  </si>
  <si>
    <t>Seguimiento Mapa de Riesgos</t>
  </si>
  <si>
    <r>
      <t>Durante el seguimiento de riesgos </t>
    </r>
    <r>
      <rPr>
        <sz val="11"/>
        <rFont val="Work Sans"/>
      </rPr>
      <t>se recopila información y se documentan los avances y la evolución a través del tiempo de los riesgos identificados</t>
    </r>
    <r>
      <rPr>
        <sz val="11"/>
        <rFont val="Work Sans"/>
      </rPr>
      <t> (en el registro de riesgos).</t>
    </r>
  </si>
  <si>
    <t>100-47-01</t>
  </si>
  <si>
    <t>Sistema de gestión de seguridad y salud en el trabajo</t>
  </si>
  <si>
    <t>Control de Extintores</t>
  </si>
  <si>
    <r>
      <t>La norma técnica colombiana NTC-2885 es la que </t>
    </r>
    <r>
      <rPr>
        <sz val="11"/>
        <rFont val="Work Sans"/>
      </rPr>
      <t>establece los requisitos que se deben tener en cuenta al momento de realizar la inspección de extinguidores de incendio</t>
    </r>
    <r>
      <rPr>
        <sz val="11"/>
        <rFont val="Work Sans"/>
      </rPr>
      <t>, la norma está preparada para uso y guía de las personas a cargo de la selección, compra, instalación, aprobación, listado, diseño y mantenimiento</t>
    </r>
  </si>
  <si>
    <t>100-47-02</t>
  </si>
  <si>
    <t>100-47-03</t>
  </si>
  <si>
    <t>Documentos responsables del SG-SST</t>
  </si>
  <si>
    <r>
      <t>Procurar el cuidado integral de su salud. Suministrar información clara, veraz y completa sobre su estado de salud. Informar sobre cualquier accidente, incidente o cualquier situación anormal </t>
    </r>
    <r>
      <rPr>
        <sz val="11"/>
        <rFont val="Work Sans"/>
      </rPr>
      <t>que</t>
    </r>
    <r>
      <rPr>
        <sz val="11"/>
        <rFont val="Work Sans"/>
      </rPr>
      <t> observe. Velar permanentemente por su seguridad, la de sus compañeros, instalaciones, equipos, materiales y ambiente.</t>
    </r>
  </si>
  <si>
    <t>Capacitación Brigada de Emergencia</t>
  </si>
  <si>
    <r>
      <t>Grupo de trabajadores voluntarios y comprometidos que, en razón de su permanencia y nivel de responsabilidad, se capacitan y entrenan en primeros auxilios, rescate, salvamento, manejo de extintores, evacuación, etc., para actuar oportunamente antes, durante y después de un evento de </t>
    </r>
    <r>
      <rPr>
        <sz val="11"/>
        <rFont val="Work Sans"/>
      </rPr>
      <t>emergencia</t>
    </r>
    <r>
      <rPr>
        <sz val="11"/>
        <rFont val="Work Sans"/>
      </rPr>
      <t>.</t>
    </r>
  </si>
  <si>
    <t>100-47-04</t>
  </si>
  <si>
    <t>Diagnostico de Condiciones de Salud y Condiciones en el Trabajo</t>
  </si>
  <si>
    <r>
      <t>El d</t>
    </r>
    <r>
      <rPr>
        <sz val="11"/>
        <rFont val="Arial"/>
        <family val="2"/>
      </rPr>
      <t>iagnóstico de condiciones</t>
    </r>
    <r>
      <rPr>
        <sz val="11"/>
        <rFont val="Arial"/>
        <family val="2"/>
      </rPr>
      <t> de </t>
    </r>
    <r>
      <rPr>
        <sz val="11"/>
        <rFont val="Arial"/>
        <family val="2"/>
      </rPr>
      <t>trabajo</t>
    </r>
    <r>
      <rPr>
        <sz val="11"/>
        <rFont val="Arial"/>
        <family val="2"/>
      </rPr>
      <t> y </t>
    </r>
    <r>
      <rPr>
        <sz val="11"/>
        <rFont val="Arial"/>
        <family val="2"/>
      </rPr>
      <t>salud</t>
    </r>
    <r>
      <rPr>
        <sz val="11"/>
        <rFont val="Arial"/>
        <family val="2"/>
      </rPr>
      <t> son el conjunto de variables objetivas y subjetivas que definen la realización de una labor concreta y el entorno en que ésta se realiza, e incluye el análisis de aspectos relacionados con la organización, el ambiente, la tarea, los instrumentos </t>
    </r>
  </si>
  <si>
    <t>Documentos SG-SST</t>
  </si>
  <si>
    <t>100-47-05</t>
  </si>
  <si>
    <r>
      <t>Sistema de Gestión para la Seguridad y Salud en el Trabajo (SGSST) este tipo documental se asocia a los procedimientos, entendidos como un </t>
    </r>
    <r>
      <rPr>
        <sz val="11"/>
        <rFont val="Work Sans"/>
      </rPr>
      <t>conjunto de acciones u operaciones específicas para llevar a cabo una actividad o proceso de conformidad con los aspectos legales o técnicos aplicables en el tema</t>
    </r>
  </si>
  <si>
    <t>100-47-06</t>
  </si>
  <si>
    <r>
      <t>La </t>
    </r>
    <r>
      <rPr>
        <sz val="11"/>
        <rFont val="Work Sans"/>
      </rPr>
      <t>evaluación inicial</t>
    </r>
    <r>
      <rPr>
        <sz val="11"/>
        <rFont val="Work Sans"/>
      </rPr>
      <t>, es el paso principal para la implementación del Sistema de Gestión de Seguridad y Salud en el Trabajo, es la base de la Planificación de este sistema, consiste en la revisión de los Estándares Mínimos propuestos en la reglamentación.</t>
    </r>
  </si>
  <si>
    <t>100-47-07</t>
  </si>
  <si>
    <t>Matriz de Riesgos y Peligros</t>
  </si>
  <si>
    <r>
      <t>La Matriz de Riesgos </t>
    </r>
    <r>
      <rPr>
        <sz val="11"/>
        <rFont val="Work Sans"/>
      </rPr>
      <t>es una herramienta de gestión que permite determinar objetivamente cuáles son los riesgos relevantes para la seguridad y salud de los trabajadores que enfrenta una organización</t>
    </r>
    <r>
      <rPr>
        <sz val="11"/>
        <rFont val="Work Sans"/>
      </rPr>
      <t>. Su llenado es simple y requiere del análisis de las tareas que desarrollan los trabajadores.</t>
    </r>
  </si>
  <si>
    <t>100-47-08</t>
  </si>
  <si>
    <t>Plan de Mejoramiento y Actividades</t>
  </si>
  <si>
    <r>
      <t>Es un proceso permanente muy importante de optimización del sistema de gestión de la </t>
    </r>
    <r>
      <rPr>
        <sz val="11"/>
        <rFont val="Work Sans"/>
      </rPr>
      <t>Seguridad y Salud en el Trabajo</t>
    </r>
    <r>
      <rPr>
        <sz val="11"/>
        <rFont val="Work Sans"/>
      </rPr>
      <t> (</t>
    </r>
    <r>
      <rPr>
        <sz val="11"/>
        <rFont val="Work Sans"/>
      </rPr>
      <t>SST</t>
    </r>
    <r>
      <rPr>
        <sz val="11"/>
        <rFont val="Work Sans"/>
      </rPr>
      <t>), que permite identificar e implementar mejoras en su diseño, estructura y en el desempeño en </t>
    </r>
    <r>
      <rPr>
        <sz val="11"/>
        <rFont val="Work Sans"/>
      </rPr>
      <t>seguridad y salud en el trabajo</t>
    </r>
    <r>
      <rPr>
        <sz val="11"/>
        <rFont val="Work Sans"/>
      </rPr>
      <t> de forma coherente con la política de </t>
    </r>
    <r>
      <rPr>
        <sz val="11"/>
        <rFont val="Work Sans"/>
      </rPr>
      <t>SST</t>
    </r>
    <r>
      <rPr>
        <sz val="11"/>
        <rFont val="Work Sans"/>
      </rPr>
      <t> de la empresa con el objetivo.</t>
    </r>
  </si>
  <si>
    <t>100-47-09</t>
  </si>
  <si>
    <t>Reglamento de Higiene y Seguridad Industrial</t>
  </si>
  <si>
    <r>
      <t>Conjunto de factores que una organización tiene en cuenta a partir del reconocimiento de la normatividad vigente y los diferentes peligros existentes en cada empresa</t>
    </r>
    <r>
      <rPr>
        <sz val="12"/>
        <color rgb="FF4D5156"/>
        <rFont val="Arial"/>
        <family val="2"/>
      </rPr>
      <t>.</t>
    </r>
  </si>
  <si>
    <t>100-47-10</t>
  </si>
  <si>
    <r>
      <t>El </t>
    </r>
    <r>
      <rPr>
        <sz val="11"/>
        <rFont val="Work Sans"/>
      </rPr>
      <t>subprograma de Higiene</t>
    </r>
    <r>
      <rPr>
        <sz val="11"/>
        <rFont val="Work Sans"/>
      </rPr>
      <t> y </t>
    </r>
    <r>
      <rPr>
        <sz val="11"/>
        <rFont val="Work Sans"/>
      </rPr>
      <t>Seguridad</t>
    </r>
    <r>
      <rPr>
        <sz val="11"/>
        <rFont val="Work Sans"/>
      </rPr>
      <t> Industrial, tiene como objeto la identificación, reconocimiento, evaluación y control de los factores ambientales que se originen en los lugares de </t>
    </r>
    <r>
      <rPr>
        <sz val="11"/>
        <rFont val="Work Sans"/>
      </rPr>
      <t>trabajo</t>
    </r>
    <r>
      <rPr>
        <sz val="11"/>
        <rFont val="Work Sans"/>
      </rPr>
      <t> y que puedan afectar la </t>
    </r>
    <r>
      <rPr>
        <sz val="11"/>
        <rFont val="Work Sans"/>
      </rPr>
      <t>salud</t>
    </r>
    <r>
      <rPr>
        <sz val="11"/>
        <rFont val="Work Sans"/>
      </rPr>
      <t> de los trabajadores.</t>
    </r>
  </si>
  <si>
    <t>Subprogramas y Actividades</t>
  </si>
  <si>
    <t>MEDIA</t>
  </si>
  <si>
    <t>100-48-01</t>
  </si>
  <si>
    <t>Suspensión</t>
  </si>
  <si>
    <t>100-48-02</t>
  </si>
  <si>
    <t>100-48-03</t>
  </si>
  <si>
    <r>
      <t>Todo grado de embriaguez implica la inmovilización del vehículo, suspensión de la licencia de conducir y penas que pueden ser horas de acciones comunitarias para la prevención</t>
    </r>
    <r>
      <rPr>
        <sz val="15"/>
        <color rgb="FF202124"/>
        <rFont val="Arial"/>
        <family val="2"/>
      </rPr>
      <t xml:space="preserve">. </t>
    </r>
    <r>
      <rPr>
        <sz val="11"/>
        <rFont val="Work Sans"/>
      </rPr>
      <t>Además de la aplicación del código penal según la región donde se cometa el acto.</t>
    </r>
  </si>
  <si>
    <t xml:space="preserve">Internet SharePoint (https://fcm.org.co/simit/#/home-public)  </t>
  </si>
  <si>
    <r>
      <t>Por encontrarse en flagrante estado de embriaguez o bajo el efecto de drogas alucinógenas determinado por autoridad competente</t>
    </r>
    <r>
      <rPr>
        <sz val="15"/>
        <color rgb="FF202124"/>
        <rFont val="Arial"/>
        <family val="2"/>
      </rPr>
      <t xml:space="preserve">. </t>
    </r>
    <r>
      <rPr>
        <sz val="11"/>
        <rFont val="Work Sans"/>
      </rPr>
      <t>Por reincidir en la violación de la misma norma de tránsito en un período no superior a un año. En este caso la suspensión de la licencia será por seis meses.</t>
    </r>
  </si>
  <si>
    <r>
      <t>En caso de reincidencia a infracciones de tránsito </t>
    </r>
    <r>
      <rPr>
        <sz val="11"/>
        <rFont val="Work Sans"/>
      </rPr>
      <t>se suspenderá la licencia de conducción por un término de seis meses</t>
    </r>
    <r>
      <rPr>
        <sz val="11"/>
        <rFont val="Work Sans"/>
      </rPr>
      <t>, en caso de una nueva reincidencia se doblará la sanción.</t>
    </r>
  </si>
  <si>
    <t>Subdirección Administrativa y Financiera, Área Técnica Vigilancia y Control Transito</t>
  </si>
  <si>
    <t>Seguimiento Evaluación Plan de Mejoramiento por Áreas</t>
  </si>
  <si>
    <t>Evaluación Inicial Estándares Mínimos</t>
  </si>
  <si>
    <t>Suspensión Licencia de Conducción por Embriaguez</t>
  </si>
  <si>
    <t>Suspensión Licencia de Conducción por Orden Judicial</t>
  </si>
  <si>
    <t>Suspensión Licencia de Conducción por Reincidencia</t>
  </si>
  <si>
    <r>
      <rPr>
        <b/>
        <sz val="12"/>
        <color theme="1"/>
        <rFont val="Calibri"/>
        <family val="2"/>
        <scheme val="minor"/>
      </rPr>
      <t xml:space="preserve">Versión:  </t>
    </r>
    <r>
      <rPr>
        <sz val="12"/>
        <color theme="1"/>
        <rFont val="Calibri"/>
        <family val="2"/>
        <scheme val="minor"/>
      </rPr>
      <t xml:space="preserve">   01</t>
    </r>
  </si>
  <si>
    <t>Pagina 1 de 1</t>
  </si>
  <si>
    <t>ELABORÓ</t>
  </si>
  <si>
    <t>REVISÓ</t>
  </si>
  <si>
    <t>APROBÓ</t>
  </si>
  <si>
    <t>Nombre: Bryan Johann Aranzazu Medina
Cargo: Ingeniero Contratista
Fecha: 17-08-2023</t>
  </si>
  <si>
    <t>Nombre: Jorge Mauricio Pardo Ruiz
Cargo: PU Oficina Sistemas
Fecha: 17-08-2023</t>
  </si>
  <si>
    <r>
      <rPr>
        <b/>
        <sz val="12"/>
        <color theme="1"/>
        <rFont val="Calibri"/>
        <family val="2"/>
        <scheme val="minor"/>
      </rPr>
      <t>Fecha:</t>
    </r>
    <r>
      <rPr>
        <sz val="12"/>
        <color theme="1"/>
        <rFont val="Calibri"/>
        <family val="2"/>
        <scheme val="minor"/>
      </rPr>
      <t xml:space="preserve">         17/08/2023</t>
    </r>
  </si>
  <si>
    <r>
      <rPr>
        <b/>
        <sz val="12"/>
        <color theme="1"/>
        <rFont val="Calibri"/>
        <family val="2"/>
        <scheme val="minor"/>
      </rPr>
      <t xml:space="preserve">Código:  </t>
    </r>
    <r>
      <rPr>
        <sz val="12"/>
        <color theme="1"/>
        <rFont val="Calibri"/>
        <family val="2"/>
        <scheme val="minor"/>
      </rPr>
      <t xml:space="preserve">     ES-MR-007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</si>
</sst>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0"/>
      <color rgb="FF000000"/>
      <name val="Tahoma"/>
      <family val="2"/>
    </font>
    <font>
      <b/>
      <sz val="10"/>
      <color rgb="FF000000"/>
      <name val="Tahoma"/>
      <family val="2"/>
    </font>
    <font>
      <b/>
      <sz val="10"/>
      <color rgb="FF000000"/>
      <name val="Arial"/>
      <family val="34"/>
    </font>
    <font>
      <sz val="10"/>
      <color rgb="FF000000"/>
      <name val="Arial"/>
      <family val="34"/>
    </font>
    <font>
      <b/>
      <sz val="18"/>
      <color rgb="FF000000"/>
      <name val="Arial"/>
      <family val="34"/>
    </font>
    <font>
      <sz val="10"/>
      <color rgb="FF000000"/>
      <name val="Calibri"/>
      <family val="2"/>
    </font>
    <font>
      <sz val="12"/>
      <color theme="1"/>
      <name val="Work Sans"/>
    </font>
    <font>
      <b/>
      <sz val="12"/>
      <color theme="0"/>
      <name val="Work Sans"/>
    </font>
    <font>
      <sz val="11"/>
      <color theme="1"/>
      <name val="Calibri"/>
      <family val="2"/>
      <scheme val="minor"/>
    </font>
    <font>
      <b/>
      <sz val="13"/>
      <color rgb="FFDD4391"/>
      <name val="Work Sans Bold"/>
    </font>
    <font>
      <sz val="8"/>
      <color theme="1"/>
      <name val="Calibri"/>
      <family val="2"/>
      <scheme val="minor"/>
    </font>
    <font>
      <sz val="11"/>
      <color theme="1"/>
      <name val="Work Sans"/>
    </font>
    <font>
      <sz val="8"/>
      <name val="Calibri"/>
      <family val="2"/>
      <scheme val="minor"/>
    </font>
    <font>
      <b/>
      <sz val="11"/>
      <color theme="1"/>
      <name val="Work Sans"/>
    </font>
    <font>
      <sz val="11"/>
      <color rgb="FF040C28"/>
      <name val="Work Sans"/>
    </font>
    <font>
      <sz val="11"/>
      <color rgb="FF4D5156"/>
      <name val="Work Sans"/>
    </font>
    <font>
      <sz val="11"/>
      <name val="Work Sans"/>
    </font>
    <font>
      <sz val="12"/>
      <color rgb="FF2C3339"/>
      <name val="Arial"/>
      <family val="2"/>
    </font>
    <font>
      <sz val="12"/>
      <color rgb="FF4D5156"/>
      <name val="Arial"/>
      <family val="2"/>
    </font>
    <font>
      <sz val="11"/>
      <color rgb="FF202124"/>
      <name val="Work Sans"/>
    </font>
    <font>
      <sz val="12"/>
      <color rgb="FF040C28"/>
      <name val="Arial"/>
      <family val="2"/>
    </font>
    <font>
      <sz val="15"/>
      <color rgb="FF202124"/>
      <name val="Arial"/>
      <family val="2"/>
    </font>
    <font>
      <sz val="11"/>
      <name val="Ewo"/>
    </font>
    <font>
      <sz val="11"/>
      <name val="Arial"/>
      <family val="2"/>
    </font>
    <font>
      <b/>
      <sz val="10"/>
      <color theme="0"/>
      <name val="Work Sans"/>
    </font>
    <font>
      <b/>
      <sz val="14"/>
      <color theme="4" tint="-0.499984740745262"/>
      <name val="Work Sans Bold"/>
    </font>
    <font>
      <b/>
      <sz val="12"/>
      <color theme="1"/>
      <name val="Calibri"/>
      <family val="2"/>
      <scheme val="minor"/>
    </font>
    <font>
      <sz val="12"/>
      <color theme="1"/>
      <name val="Times New Roman"/>
      <family val="1"/>
    </font>
    <font>
      <b/>
      <sz val="10"/>
      <color theme="1"/>
      <name val="Times New Roman"/>
      <family val="1"/>
    </font>
  </fonts>
  <fills count="7">
    <fill>
      <patternFill patternType="none"/>
    </fill>
    <fill>
      <patternFill patternType="gray125"/>
    </fill>
    <fill>
      <patternFill patternType="solid">
        <fgColor rgb="FFDE4391"/>
        <bgColor indexed="64"/>
      </patternFill>
    </fill>
    <fill>
      <patternFill patternType="solid">
        <fgColor rgb="FF7556FF"/>
        <bgColor indexed="64"/>
      </patternFill>
    </fill>
    <fill>
      <patternFill patternType="solid">
        <fgColor rgb="FF429AFF"/>
        <bgColor indexed="64"/>
      </patternFill>
    </fill>
    <fill>
      <patternFill patternType="solid">
        <fgColor theme="0"/>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50">
    <xf numFmtId="0" fontId="0" fillId="0" borderId="0" xfId="0"/>
    <xf numFmtId="0" fontId="0" fillId="0" borderId="0" xfId="0" applyAlignment="1">
      <alignment wrapText="1"/>
    </xf>
    <xf numFmtId="0" fontId="7" fillId="0" borderId="1" xfId="0" applyFont="1" applyBorder="1"/>
    <xf numFmtId="0" fontId="11"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7" fillId="0" borderId="1" xfId="0" applyFont="1" applyBorder="1" applyAlignment="1">
      <alignment horizontal="center" vertical="center" wrapText="1"/>
    </xf>
    <xf numFmtId="0" fontId="7" fillId="0" borderId="0" xfId="0" applyFont="1"/>
    <xf numFmtId="0" fontId="10" fillId="5" borderId="6" xfId="1" applyFont="1" applyFill="1" applyBorder="1" applyAlignment="1">
      <alignment vertical="center"/>
    </xf>
    <xf numFmtId="0" fontId="25" fillId="2" borderId="2" xfId="0" applyFont="1" applyFill="1" applyBorder="1" applyAlignment="1" applyProtection="1">
      <alignment horizontal="center" vertical="center" wrapText="1"/>
      <protection locked="0"/>
    </xf>
    <xf numFmtId="0" fontId="25" fillId="3" borderId="2"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0" fillId="5" borderId="0" xfId="1" applyFont="1" applyFill="1" applyAlignment="1">
      <alignment vertical="center"/>
    </xf>
    <xf numFmtId="0" fontId="25" fillId="6" borderId="2" xfId="0" applyFont="1" applyFill="1" applyBorder="1" applyAlignment="1" applyProtection="1">
      <alignment horizontal="center" vertical="center" wrapText="1"/>
      <protection locked="0"/>
    </xf>
    <xf numFmtId="0" fontId="0" fillId="0" borderId="18" xfId="0" applyBorder="1" applyAlignment="1">
      <alignment horizontal="left"/>
    </xf>
    <xf numFmtId="0" fontId="0" fillId="0" borderId="7" xfId="0" applyBorder="1" applyAlignment="1">
      <alignment horizontal="left"/>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alignment horizontal="center"/>
    </xf>
    <xf numFmtId="0" fontId="0" fillId="0" borderId="0" xfId="0"/>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26" fillId="5" borderId="13" xfId="1" applyFont="1" applyFill="1" applyBorder="1" applyAlignment="1">
      <alignment horizontal="left" vertical="center"/>
    </xf>
    <xf numFmtId="0" fontId="26" fillId="5" borderId="6" xfId="1" applyFont="1" applyFill="1" applyBorder="1" applyAlignment="1">
      <alignment horizontal="left" vertical="center"/>
    </xf>
    <xf numFmtId="0" fontId="10" fillId="5" borderId="6" xfId="1" applyFont="1" applyFill="1" applyBorder="1" applyAlignment="1">
      <alignment horizontal="center" vertical="center"/>
    </xf>
    <xf numFmtId="0" fontId="10" fillId="5" borderId="14" xfId="1" applyFont="1" applyFill="1" applyBorder="1" applyAlignment="1">
      <alignment horizontal="center" vertical="center"/>
    </xf>
    <xf numFmtId="0" fontId="28" fillId="0" borderId="15" xfId="0" applyFont="1" applyBorder="1" applyAlignment="1">
      <alignment horizontal="center" wrapText="1"/>
    </xf>
    <xf numFmtId="0" fontId="28" fillId="0" borderId="16" xfId="0" applyFont="1" applyBorder="1" applyAlignment="1">
      <alignment horizontal="center"/>
    </xf>
    <xf numFmtId="0" fontId="28" fillId="0" borderId="17" xfId="0" applyFont="1" applyBorder="1" applyAlignment="1">
      <alignment horizontal="center"/>
    </xf>
    <xf numFmtId="0" fontId="28" fillId="0" borderId="10" xfId="0" applyFont="1" applyBorder="1" applyAlignment="1">
      <alignment horizontal="center" wrapText="1"/>
    </xf>
    <xf numFmtId="0" fontId="28" fillId="0" borderId="12" xfId="0" applyFont="1" applyBorder="1" applyAlignment="1">
      <alignment horizontal="center"/>
    </xf>
    <xf numFmtId="0" fontId="28" fillId="0" borderId="14" xfId="0" applyFont="1" applyBorder="1" applyAlignment="1">
      <alignment horizontal="center"/>
    </xf>
    <xf numFmtId="0" fontId="7" fillId="0" borderId="19" xfId="0" applyFont="1" applyBorder="1" applyAlignment="1">
      <alignment horizontal="center"/>
    </xf>
  </cellXfs>
  <cellStyles count="2">
    <cellStyle name="Normal" xfId="0" builtinId="0"/>
    <cellStyle name="Normal 2" xfId="1" xr:uid="{016E21E6-3F62-4A4B-808A-63E8E5002EC6}"/>
  </cellStyles>
  <dxfs count="0"/>
  <tableStyles count="0" defaultTableStyle="TableStyleMedium2" defaultPivotStyle="PivotStyleLight16"/>
  <colors>
    <mruColors>
      <color rgb="FF429AFF"/>
      <color rgb="FF7556FF"/>
      <color rgb="FFDE4391"/>
      <color rgb="FF2462FF"/>
      <color rgb="FFEC99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2</xdr:row>
      <xdr:rowOff>0</xdr:rowOff>
    </xdr:from>
    <xdr:to>
      <xdr:col>2</xdr:col>
      <xdr:colOff>1086068</xdr:colOff>
      <xdr:row>3</xdr:row>
      <xdr:rowOff>312292</xdr:rowOff>
    </xdr:to>
    <xdr:pic>
      <xdr:nvPicPr>
        <xdr:cNvPr id="14" name="Imagen 6">
          <a:extLst>
            <a:ext uri="{FF2B5EF4-FFF2-40B4-BE49-F238E27FC236}">
              <a16:creationId xmlns:a16="http://schemas.microsoft.com/office/drawing/2014/main" id="{FF12B5D9-4CBC-7246-8B21-BB7F01E17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406400"/>
          <a:ext cx="2478586" cy="515492"/>
        </a:xfrm>
        <a:prstGeom prst="rect">
          <a:avLst/>
        </a:prstGeom>
      </xdr:spPr>
    </xdr:pic>
    <xdr:clientData/>
  </xdr:twoCellAnchor>
  <xdr:twoCellAnchor editAs="oneCell">
    <xdr:from>
      <xdr:col>1</xdr:col>
      <xdr:colOff>40822</xdr:colOff>
      <xdr:row>4</xdr:row>
      <xdr:rowOff>176893</xdr:rowOff>
    </xdr:from>
    <xdr:to>
      <xdr:col>1</xdr:col>
      <xdr:colOff>608703</xdr:colOff>
      <xdr:row>7</xdr:row>
      <xdr:rowOff>97670</xdr:rowOff>
    </xdr:to>
    <xdr:pic>
      <xdr:nvPicPr>
        <xdr:cNvPr id="2" name="2 Imagen" descr="C:\Users\AUXPLANEACION03\Desktop\Gobernacion_del_quindio.jpg">
          <a:extLst>
            <a:ext uri="{FF2B5EF4-FFF2-40B4-BE49-F238E27FC236}">
              <a16:creationId xmlns:a16="http://schemas.microsoft.com/office/drawing/2014/main" id="{F50AA593-4271-4B3F-AA86-DF31C42AC2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84465" y="1156607"/>
          <a:ext cx="567881" cy="601134"/>
        </a:xfrm>
        <a:prstGeom prst="rect">
          <a:avLst/>
        </a:prstGeom>
        <a:noFill/>
        <a:ln w="9525">
          <a:noFill/>
          <a:miter lim="800000"/>
          <a:headEnd/>
          <a:tailEnd/>
        </a:ln>
      </xdr:spPr>
    </xdr:pic>
    <xdr:clientData/>
  </xdr:twoCellAnchor>
  <xdr:twoCellAnchor editAs="oneCell">
    <xdr:from>
      <xdr:col>1</xdr:col>
      <xdr:colOff>603251</xdr:colOff>
      <xdr:row>4</xdr:row>
      <xdr:rowOff>224216</xdr:rowOff>
    </xdr:from>
    <xdr:to>
      <xdr:col>2</xdr:col>
      <xdr:colOff>1170</xdr:colOff>
      <xdr:row>7</xdr:row>
      <xdr:rowOff>53770</xdr:rowOff>
    </xdr:to>
    <xdr:pic>
      <xdr:nvPicPr>
        <xdr:cNvPr id="3" name="1 Imagen" descr="C:\Users\AUXPLANEACION03\Desktop\Quindio.jpg">
          <a:extLst>
            <a:ext uri="{FF2B5EF4-FFF2-40B4-BE49-F238E27FC236}">
              <a16:creationId xmlns:a16="http://schemas.microsoft.com/office/drawing/2014/main" id="{1AC98F14-B55D-48CE-835C-86042707651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46894" y="1203930"/>
          <a:ext cx="881097" cy="519436"/>
        </a:xfrm>
        <a:prstGeom prst="rect">
          <a:avLst/>
        </a:prstGeom>
        <a:noFill/>
        <a:ln w="9525">
          <a:noFill/>
          <a:miter lim="800000"/>
          <a:headEnd/>
          <a:tailEnd/>
        </a:ln>
      </xdr:spPr>
    </xdr:pic>
    <xdr:clientData/>
  </xdr:twoCellAnchor>
  <xdr:twoCellAnchor editAs="oneCell">
    <xdr:from>
      <xdr:col>1</xdr:col>
      <xdr:colOff>1449917</xdr:colOff>
      <xdr:row>4</xdr:row>
      <xdr:rowOff>203503</xdr:rowOff>
    </xdr:from>
    <xdr:to>
      <xdr:col>2</xdr:col>
      <xdr:colOff>522364</xdr:colOff>
      <xdr:row>7</xdr:row>
      <xdr:rowOff>52198</xdr:rowOff>
    </xdr:to>
    <xdr:pic>
      <xdr:nvPicPr>
        <xdr:cNvPr id="4" name="Imagen 3">
          <a:extLst>
            <a:ext uri="{FF2B5EF4-FFF2-40B4-BE49-F238E27FC236}">
              <a16:creationId xmlns:a16="http://schemas.microsoft.com/office/drawing/2014/main" id="{E571E474-398B-44EB-8980-80A3184086B6}"/>
            </a:ext>
          </a:extLst>
        </xdr:cNvPr>
        <xdr:cNvPicPr>
          <a:picLocks noChangeAspect="1"/>
        </xdr:cNvPicPr>
      </xdr:nvPicPr>
      <xdr:blipFill>
        <a:blip xmlns:r="http://schemas.openxmlformats.org/officeDocument/2006/relationships" r:embed="rId4"/>
        <a:stretch>
          <a:fillRect/>
        </a:stretch>
      </xdr:blipFill>
      <xdr:spPr>
        <a:xfrm>
          <a:off x="2293560" y="1183217"/>
          <a:ext cx="555625" cy="5290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24FE-0744-A547-B73E-BE8C23AB7CAA}">
  <dimension ref="A1:BD175"/>
  <sheetViews>
    <sheetView showGridLines="0" tabSelected="1" topLeftCell="A5" zoomScale="70" zoomScaleNormal="70" workbookViewId="0">
      <pane xSplit="1" ySplit="7" topLeftCell="B12" activePane="bottomRight" state="frozen"/>
      <selection activeCell="A5" sqref="A5"/>
      <selection pane="topRight" activeCell="B5" sqref="B5"/>
      <selection pane="bottomLeft" activeCell="A10" sqref="A10"/>
      <selection pane="bottomRight" activeCell="AM5" sqref="AM5"/>
    </sheetView>
  </sheetViews>
  <sheetFormatPr baseColWidth="10" defaultColWidth="11" defaultRowHeight="15.75"/>
  <cols>
    <col min="2" max="2" width="19.5" customWidth="1"/>
    <col min="3" max="3" width="17.375" customWidth="1"/>
    <col min="4" max="4" width="19.25" customWidth="1"/>
    <col min="5" max="5" width="16" customWidth="1"/>
    <col min="6" max="6" width="14.125" customWidth="1"/>
    <col min="7" max="7" width="20.25" customWidth="1"/>
    <col min="8" max="8" width="22.375" customWidth="1"/>
    <col min="9" max="9" width="21.875" customWidth="1"/>
    <col min="10" max="10" width="29.625" customWidth="1"/>
    <col min="11" max="11" width="57.125" customWidth="1"/>
    <col min="12" max="12" width="23.375" customWidth="1"/>
    <col min="13" max="13" width="13" customWidth="1"/>
    <col min="14" max="14" width="19.125" customWidth="1"/>
    <col min="15" max="15" width="13.75" customWidth="1"/>
    <col min="17" max="17" width="15.875" customWidth="1"/>
    <col min="18" max="18" width="12.625" customWidth="1"/>
    <col min="20" max="20" width="17.5" customWidth="1"/>
    <col min="21" max="21" width="12.125" hidden="1" customWidth="1"/>
    <col min="23" max="23" width="17.25" hidden="1" customWidth="1"/>
    <col min="24" max="24" width="19.25" customWidth="1"/>
    <col min="25" max="25" width="12.875" hidden="1" customWidth="1"/>
    <col min="26" max="26" width="31" customWidth="1"/>
    <col min="28" max="28" width="19" customWidth="1"/>
    <col min="29" max="29" width="13.125" customWidth="1"/>
    <col min="30" max="30" width="19.875" customWidth="1"/>
    <col min="31" max="31" width="15.125" customWidth="1"/>
    <col min="32" max="32" width="15.5" customWidth="1"/>
    <col min="33" max="33" width="13.25" customWidth="1"/>
    <col min="34" max="34" width="14.25" customWidth="1"/>
    <col min="35" max="35" width="14.125" customWidth="1"/>
    <col min="36" max="36" width="20.25" customWidth="1"/>
    <col min="37" max="37" width="12.75" customWidth="1"/>
    <col min="38" max="38" width="42.75" customWidth="1"/>
    <col min="39" max="39" width="19.625" customWidth="1"/>
    <col min="56" max="56" width="38.625" hidden="1" customWidth="1"/>
  </cols>
  <sheetData>
    <row r="1" spans="1:56">
      <c r="A1" s="25"/>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6"/>
      <c r="AN1" s="26"/>
    </row>
    <row r="2" spans="1:56" ht="16.149999999999999" customHeight="1">
      <c r="A2" s="25"/>
      <c r="B2" s="17"/>
      <c r="AM2" s="18"/>
      <c r="AN2" s="26"/>
    </row>
    <row r="3" spans="1:56" ht="16.149999999999999" customHeight="1">
      <c r="A3" s="25"/>
      <c r="B3" s="17"/>
      <c r="AM3" s="18"/>
      <c r="AN3" s="26"/>
    </row>
    <row r="4" spans="1:56" ht="29.1" customHeight="1" thickBot="1">
      <c r="A4" s="25"/>
      <c r="B4" s="17"/>
      <c r="AM4" s="18"/>
      <c r="AN4" s="26"/>
    </row>
    <row r="5" spans="1:56" ht="17.25" customHeight="1" thickBot="1">
      <c r="A5" s="25"/>
      <c r="B5" s="1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21" t="s">
        <v>671</v>
      </c>
      <c r="AN5" s="26"/>
    </row>
    <row r="6" spans="1:56" ht="18" customHeight="1" thickBot="1">
      <c r="A6" s="25"/>
      <c r="B6" s="17"/>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21" t="s">
        <v>663</v>
      </c>
      <c r="AN6" s="26"/>
    </row>
    <row r="7" spans="1:56" ht="18" customHeight="1" thickBot="1">
      <c r="A7" s="25"/>
      <c r="B7" s="17"/>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21" t="s">
        <v>670</v>
      </c>
      <c r="AN7" s="26"/>
    </row>
    <row r="8" spans="1:56" ht="18" customHeight="1" thickBot="1">
      <c r="A8" s="25"/>
      <c r="B8" s="17"/>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22" t="s">
        <v>664</v>
      </c>
      <c r="AN8" s="26"/>
    </row>
    <row r="9" spans="1:56" ht="27.75" customHeight="1" thickBot="1">
      <c r="A9" s="25"/>
      <c r="B9" s="39" t="s">
        <v>0</v>
      </c>
      <c r="C9" s="40"/>
      <c r="D9" s="40"/>
      <c r="E9" s="40"/>
      <c r="F9" s="4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41"/>
      <c r="AM9" s="42"/>
      <c r="AN9" s="26"/>
    </row>
    <row r="10" spans="1:56" ht="34.15" customHeight="1" thickBot="1">
      <c r="A10" s="25"/>
      <c r="B10" s="30" t="s">
        <v>1</v>
      </c>
      <c r="C10" s="31"/>
      <c r="D10" s="31"/>
      <c r="E10" s="31"/>
      <c r="F10" s="31"/>
      <c r="G10" s="31"/>
      <c r="H10" s="31"/>
      <c r="I10" s="31"/>
      <c r="J10" s="31"/>
      <c r="K10" s="31"/>
      <c r="L10" s="31"/>
      <c r="M10" s="31"/>
      <c r="N10" s="31"/>
      <c r="O10" s="31"/>
      <c r="P10" s="31"/>
      <c r="Q10" s="31"/>
      <c r="R10" s="31"/>
      <c r="S10" s="32"/>
      <c r="T10" s="33" t="s">
        <v>2</v>
      </c>
      <c r="U10" s="34"/>
      <c r="V10" s="34"/>
      <c r="W10" s="34"/>
      <c r="X10" s="34"/>
      <c r="Y10" s="34"/>
      <c r="Z10" s="34"/>
      <c r="AA10" s="34"/>
      <c r="AB10" s="35"/>
      <c r="AC10" s="36" t="s">
        <v>3</v>
      </c>
      <c r="AD10" s="37"/>
      <c r="AE10" s="37"/>
      <c r="AF10" s="37"/>
      <c r="AG10" s="37"/>
      <c r="AH10" s="38"/>
      <c r="AI10" s="27" t="s">
        <v>4</v>
      </c>
      <c r="AJ10" s="28"/>
      <c r="AK10" s="28"/>
      <c r="AL10" s="28"/>
      <c r="AM10" s="29"/>
      <c r="AN10" s="26"/>
    </row>
    <row r="11" spans="1:56" s="3" customFormat="1" ht="82.5" customHeight="1">
      <c r="A11" s="25"/>
      <c r="B11" s="20" t="s">
        <v>5</v>
      </c>
      <c r="C11" s="20" t="s">
        <v>6</v>
      </c>
      <c r="D11" s="20" t="s">
        <v>7</v>
      </c>
      <c r="E11" s="20" t="s">
        <v>8</v>
      </c>
      <c r="F11" s="20" t="s">
        <v>9</v>
      </c>
      <c r="G11" s="20" t="s">
        <v>10</v>
      </c>
      <c r="H11" s="20" t="s">
        <v>11</v>
      </c>
      <c r="I11" s="20" t="s">
        <v>12</v>
      </c>
      <c r="J11" s="20" t="s">
        <v>13</v>
      </c>
      <c r="K11" s="20" t="s">
        <v>14</v>
      </c>
      <c r="L11" s="20" t="s">
        <v>15</v>
      </c>
      <c r="M11" s="20" t="s">
        <v>16</v>
      </c>
      <c r="N11" s="20" t="s">
        <v>17</v>
      </c>
      <c r="O11" s="20" t="s">
        <v>18</v>
      </c>
      <c r="P11" s="20" t="s">
        <v>19</v>
      </c>
      <c r="Q11" s="20" t="s">
        <v>20</v>
      </c>
      <c r="R11" s="20" t="s">
        <v>21</v>
      </c>
      <c r="S11" s="20" t="s">
        <v>22</v>
      </c>
      <c r="T11" s="11" t="s">
        <v>23</v>
      </c>
      <c r="U11" s="11" t="s">
        <v>24</v>
      </c>
      <c r="V11" s="11" t="s">
        <v>25</v>
      </c>
      <c r="W11" s="11" t="s">
        <v>26</v>
      </c>
      <c r="X11" s="11" t="s">
        <v>27</v>
      </c>
      <c r="Y11" s="11" t="s">
        <v>28</v>
      </c>
      <c r="Z11" s="11" t="s">
        <v>29</v>
      </c>
      <c r="AA11" s="11" t="s">
        <v>30</v>
      </c>
      <c r="AB11" s="11" t="s">
        <v>31</v>
      </c>
      <c r="AC11" s="12" t="s">
        <v>96</v>
      </c>
      <c r="AD11" s="12" t="s">
        <v>32</v>
      </c>
      <c r="AE11" s="12" t="s">
        <v>33</v>
      </c>
      <c r="AF11" s="12" t="s">
        <v>34</v>
      </c>
      <c r="AG11" s="12" t="s">
        <v>35</v>
      </c>
      <c r="AH11" s="12" t="s">
        <v>36</v>
      </c>
      <c r="AI11" s="13" t="s">
        <v>37</v>
      </c>
      <c r="AJ11" s="13" t="s">
        <v>38</v>
      </c>
      <c r="AK11" s="13" t="s">
        <v>39</v>
      </c>
      <c r="AL11" s="13" t="s">
        <v>40</v>
      </c>
      <c r="AM11" s="13" t="s">
        <v>41</v>
      </c>
      <c r="AN11" s="26"/>
    </row>
    <row r="12" spans="1:56" ht="102" customHeight="1">
      <c r="A12" s="25"/>
      <c r="B12" s="4" t="s">
        <v>97</v>
      </c>
      <c r="C12" s="5" t="s">
        <v>98</v>
      </c>
      <c r="D12" s="4" t="s">
        <v>85</v>
      </c>
      <c r="E12" s="4">
        <v>1</v>
      </c>
      <c r="F12" s="5" t="s">
        <v>42</v>
      </c>
      <c r="G12" s="5" t="s">
        <v>99</v>
      </c>
      <c r="H12" s="5" t="s">
        <v>86</v>
      </c>
      <c r="I12" s="5" t="s">
        <v>100</v>
      </c>
      <c r="J12" s="5" t="s">
        <v>100</v>
      </c>
      <c r="K12" s="5" t="s">
        <v>101</v>
      </c>
      <c r="L12" s="5" t="str">
        <f t="shared" ref="L12:L17" si="0">G12</f>
        <v>Oficina Asesor Jurídico</v>
      </c>
      <c r="M12" s="5"/>
      <c r="N12" s="5" t="s">
        <v>102</v>
      </c>
      <c r="O12" s="6">
        <v>43396</v>
      </c>
      <c r="P12" s="5" t="s">
        <v>48</v>
      </c>
      <c r="Q12" s="5" t="s">
        <v>103</v>
      </c>
      <c r="R12" s="5" t="s">
        <v>48</v>
      </c>
      <c r="S12" s="5" t="s">
        <v>69</v>
      </c>
      <c r="T12" s="5" t="s">
        <v>64</v>
      </c>
      <c r="U12" s="5">
        <f>IF(T12="No Clasificada",5,IF(T12="Información Pública / Pública =Bajo",1,IF(T12="Clasificada / Uso Interno = Medio",3,IF(T12="Pública Reservada / Confidencial =Alta",5,))))</f>
        <v>3</v>
      </c>
      <c r="V12" s="5" t="s">
        <v>66</v>
      </c>
      <c r="W12" s="5">
        <f>IF(V12="No Clasificada",5,IF(V12="Bajo",1,IF(V12="Medio",3,IF(V12="Alto",5,))))</f>
        <v>5</v>
      </c>
      <c r="X12" s="5" t="s">
        <v>67</v>
      </c>
      <c r="Y12" s="5">
        <f>IF(X12="No Clasificada",5,IF(X12="Bajo",1,IF(X12="Medio",3,IF(X12="Alto",5,))))</f>
        <v>3</v>
      </c>
      <c r="Z12" s="5" t="str">
        <f>IF(OR(U12=0,W12=0,Y12=0),"FALTAN DATOS",IF(AND(U12=1,W12=1,Y12=1),"BAJO",(IF(OR(AND(U12=5,W12=5),AND(W12=5,Y12=5),AND(U12=5,Y12=5),AND(U12=5,W12=5,Y12=5)),"ALTA","MEDIA"))))</f>
        <v>MEDIA</v>
      </c>
      <c r="AA12" s="5" t="s">
        <v>75</v>
      </c>
      <c r="AB12" s="5" t="s">
        <v>87</v>
      </c>
      <c r="AC12" s="5" t="s">
        <v>76</v>
      </c>
      <c r="AD12" s="5" t="s">
        <v>137</v>
      </c>
      <c r="AE12" s="5" t="s">
        <v>87</v>
      </c>
      <c r="AF12" s="5" t="s">
        <v>79</v>
      </c>
      <c r="AG12" s="5" t="s">
        <v>87</v>
      </c>
      <c r="AH12" s="5" t="s">
        <v>87</v>
      </c>
      <c r="AI12" s="5" t="s">
        <v>76</v>
      </c>
      <c r="AJ12" s="5" t="s">
        <v>77</v>
      </c>
      <c r="AK12" s="5" t="s">
        <v>82</v>
      </c>
      <c r="AL12" s="5" t="s">
        <v>104</v>
      </c>
      <c r="AM12" s="5" t="s">
        <v>76</v>
      </c>
      <c r="AN12" s="26"/>
      <c r="BD12" t="s">
        <v>42</v>
      </c>
    </row>
    <row r="13" spans="1:56" ht="126.75" customHeight="1">
      <c r="A13" s="25"/>
      <c r="B13" s="4" t="s">
        <v>97</v>
      </c>
      <c r="C13" s="5" t="s">
        <v>98</v>
      </c>
      <c r="D13" s="5" t="s">
        <v>88</v>
      </c>
      <c r="E13" s="5">
        <v>2</v>
      </c>
      <c r="F13" s="5" t="s">
        <v>42</v>
      </c>
      <c r="G13" s="5" t="s">
        <v>99</v>
      </c>
      <c r="H13" s="5" t="s">
        <v>86</v>
      </c>
      <c r="I13" s="5" t="s">
        <v>105</v>
      </c>
      <c r="J13" s="5" t="s">
        <v>105</v>
      </c>
      <c r="K13" s="5" t="s">
        <v>89</v>
      </c>
      <c r="L13" s="5" t="str">
        <f t="shared" si="0"/>
        <v>Oficina Asesor Jurídico</v>
      </c>
      <c r="M13" s="4"/>
      <c r="N13" s="5" t="s">
        <v>102</v>
      </c>
      <c r="O13" s="6">
        <v>43396</v>
      </c>
      <c r="P13" s="5" t="s">
        <v>48</v>
      </c>
      <c r="Q13" s="5" t="s">
        <v>103</v>
      </c>
      <c r="R13" s="5" t="s">
        <v>48</v>
      </c>
      <c r="S13" s="5" t="s">
        <v>69</v>
      </c>
      <c r="T13" s="5" t="s">
        <v>64</v>
      </c>
      <c r="U13" s="4">
        <f t="shared" ref="U13:U63" si="1">IF(T13="No Clasificada",5,IF(T13="Información Pública / Pública =Bajo",1,IF(T13="Clasificada / Uso Interno = Medio",3,IF(T13="Pública Reservada / Confidencial =Alta",5,))))</f>
        <v>3</v>
      </c>
      <c r="V13" s="5" t="s">
        <v>66</v>
      </c>
      <c r="W13" s="4">
        <f t="shared" ref="W13:W63" si="2">IF(V13="No Clasificada",5,IF(V13="Bajo",1,IF(V13="Medio",3,IF(V13="Alto",5,))))</f>
        <v>5</v>
      </c>
      <c r="X13" s="5" t="s">
        <v>67</v>
      </c>
      <c r="Y13" s="4">
        <f t="shared" ref="Y13:Y70" si="3">IF(X13="No Clasificada",5,IF(X13="Bajo",1,IF(X13="Medio",3,IF(X13="Alto",5,))))</f>
        <v>3</v>
      </c>
      <c r="Z13" s="5" t="str">
        <f t="shared" ref="Z13:Z70" si="4">IF(OR(U13=0,W13=0,Y13=0),"FALTAN DATOS",IF(AND(U13=1,W13=1,Y13=1),"BAJO",(IF(OR(AND(U13=5,W13=5),AND(W13=5,Y13=5),AND(U13=5,Y13=5),AND(U13=5,W13=5,Y13=5)),"ALTA","MEDIA"))))</f>
        <v>MEDIA</v>
      </c>
      <c r="AA13" s="5" t="s">
        <v>75</v>
      </c>
      <c r="AB13" s="5" t="s">
        <v>87</v>
      </c>
      <c r="AC13" s="4" t="s">
        <v>76</v>
      </c>
      <c r="AD13" s="5" t="s">
        <v>90</v>
      </c>
      <c r="AE13" s="5" t="s">
        <v>87</v>
      </c>
      <c r="AF13" s="5" t="s">
        <v>79</v>
      </c>
      <c r="AG13" s="5" t="s">
        <v>87</v>
      </c>
      <c r="AH13" s="5" t="s">
        <v>87</v>
      </c>
      <c r="AI13" s="5" t="s">
        <v>76</v>
      </c>
      <c r="AJ13" s="5" t="s">
        <v>77</v>
      </c>
      <c r="AK13" s="5" t="s">
        <v>82</v>
      </c>
      <c r="AL13" s="5" t="s">
        <v>91</v>
      </c>
      <c r="AM13" s="5" t="s">
        <v>76</v>
      </c>
      <c r="AN13" s="26"/>
      <c r="BD13" t="s">
        <v>43</v>
      </c>
    </row>
    <row r="14" spans="1:56" ht="95.25" customHeight="1">
      <c r="A14" s="25"/>
      <c r="B14" s="4" t="s">
        <v>97</v>
      </c>
      <c r="C14" s="5" t="s">
        <v>98</v>
      </c>
      <c r="D14" s="5" t="s">
        <v>92</v>
      </c>
      <c r="E14" s="5">
        <v>3</v>
      </c>
      <c r="F14" s="5" t="s">
        <v>42</v>
      </c>
      <c r="G14" s="5" t="s">
        <v>99</v>
      </c>
      <c r="H14" s="5" t="s">
        <v>86</v>
      </c>
      <c r="I14" s="5" t="s">
        <v>106</v>
      </c>
      <c r="J14" s="5" t="s">
        <v>106</v>
      </c>
      <c r="K14" s="5" t="s">
        <v>93</v>
      </c>
      <c r="L14" s="5" t="str">
        <f t="shared" si="0"/>
        <v>Oficina Asesor Jurídico</v>
      </c>
      <c r="M14" s="4"/>
      <c r="N14" s="5" t="s">
        <v>102</v>
      </c>
      <c r="O14" s="6">
        <v>43396</v>
      </c>
      <c r="P14" s="5" t="s">
        <v>48</v>
      </c>
      <c r="Q14" s="5" t="s">
        <v>103</v>
      </c>
      <c r="R14" s="5" t="s">
        <v>48</v>
      </c>
      <c r="S14" s="5" t="s">
        <v>69</v>
      </c>
      <c r="T14" s="5" t="s">
        <v>64</v>
      </c>
      <c r="U14" s="4">
        <f t="shared" ref="U14" si="5">IF(T14="No Clasificada",5,IF(T14="Información Pública / Pública =Bajo",1,IF(T14="Clasificada / Uso Interno = Medio",3,IF(T14="Pública Reservada / Confidencial =Alta",5,))))</f>
        <v>3</v>
      </c>
      <c r="V14" s="5" t="s">
        <v>66</v>
      </c>
      <c r="W14" s="4">
        <f t="shared" ref="W14" si="6">IF(V14="No Clasificada",5,IF(V14="Bajo",1,IF(V14="Medio",3,IF(V14="Alto",5,))))</f>
        <v>5</v>
      </c>
      <c r="X14" s="5" t="s">
        <v>67</v>
      </c>
      <c r="Y14" s="4">
        <f t="shared" si="3"/>
        <v>3</v>
      </c>
      <c r="Z14" s="4" t="str">
        <f t="shared" si="4"/>
        <v>MEDIA</v>
      </c>
      <c r="AA14" s="5" t="s">
        <v>75</v>
      </c>
      <c r="AB14" s="5" t="s">
        <v>87</v>
      </c>
      <c r="AC14" s="4" t="s">
        <v>76</v>
      </c>
      <c r="AD14" s="5" t="s">
        <v>107</v>
      </c>
      <c r="AE14" s="5" t="s">
        <v>87</v>
      </c>
      <c r="AF14" s="5" t="s">
        <v>79</v>
      </c>
      <c r="AG14" s="5" t="s">
        <v>87</v>
      </c>
      <c r="AH14" s="5" t="s">
        <v>87</v>
      </c>
      <c r="AI14" s="5" t="s">
        <v>76</v>
      </c>
      <c r="AJ14" s="5" t="s">
        <v>77</v>
      </c>
      <c r="AK14" s="5" t="s">
        <v>82</v>
      </c>
      <c r="AL14" s="5" t="s">
        <v>94</v>
      </c>
      <c r="AM14" s="4" t="s">
        <v>76</v>
      </c>
      <c r="AN14" s="26"/>
      <c r="BD14" t="s">
        <v>44</v>
      </c>
    </row>
    <row r="15" spans="1:56" ht="112.5" customHeight="1">
      <c r="A15" s="25"/>
      <c r="B15" s="4" t="s">
        <v>97</v>
      </c>
      <c r="C15" s="5" t="s">
        <v>98</v>
      </c>
      <c r="D15" s="5" t="s">
        <v>95</v>
      </c>
      <c r="E15" s="5">
        <v>4</v>
      </c>
      <c r="F15" s="5" t="s">
        <v>42</v>
      </c>
      <c r="G15" s="5" t="s">
        <v>99</v>
      </c>
      <c r="H15" s="5" t="s">
        <v>86</v>
      </c>
      <c r="I15" s="5" t="s">
        <v>108</v>
      </c>
      <c r="J15" s="5" t="s">
        <v>108</v>
      </c>
      <c r="K15" s="5" t="s">
        <v>138</v>
      </c>
      <c r="L15" s="5" t="str">
        <f t="shared" si="0"/>
        <v>Oficina Asesor Jurídico</v>
      </c>
      <c r="M15" s="5"/>
      <c r="N15" s="5" t="s">
        <v>102</v>
      </c>
      <c r="O15" s="6">
        <v>43396</v>
      </c>
      <c r="P15" s="5" t="s">
        <v>48</v>
      </c>
      <c r="Q15" s="5" t="s">
        <v>103</v>
      </c>
      <c r="R15" s="5" t="s">
        <v>48</v>
      </c>
      <c r="S15" s="5" t="s">
        <v>69</v>
      </c>
      <c r="T15" s="5" t="s">
        <v>64</v>
      </c>
      <c r="U15" s="5">
        <f t="shared" si="1"/>
        <v>3</v>
      </c>
      <c r="V15" s="5" t="s">
        <v>66</v>
      </c>
      <c r="W15" s="5">
        <f t="shared" ref="W15" si="7">IF(V15="No Clasificada",5,IF(V15="Bajo",1,IF(V15="Medio",3,IF(V15="Alto",5,))))</f>
        <v>5</v>
      </c>
      <c r="X15" s="5" t="s">
        <v>67</v>
      </c>
      <c r="Y15" s="5">
        <f t="shared" si="3"/>
        <v>3</v>
      </c>
      <c r="Z15" s="5" t="str">
        <f t="shared" si="4"/>
        <v>MEDIA</v>
      </c>
      <c r="AA15" s="5" t="s">
        <v>75</v>
      </c>
      <c r="AB15" s="5" t="s">
        <v>87</v>
      </c>
      <c r="AC15" s="5" t="s">
        <v>76</v>
      </c>
      <c r="AD15" s="5" t="s">
        <v>139</v>
      </c>
      <c r="AE15" s="5" t="s">
        <v>87</v>
      </c>
      <c r="AF15" s="5" t="s">
        <v>79</v>
      </c>
      <c r="AG15" s="5" t="s">
        <v>87</v>
      </c>
      <c r="AH15" s="5" t="s">
        <v>87</v>
      </c>
      <c r="AI15" s="5" t="s">
        <v>76</v>
      </c>
      <c r="AJ15" s="5" t="s">
        <v>77</v>
      </c>
      <c r="AK15" s="5" t="s">
        <v>82</v>
      </c>
      <c r="AL15" s="5" t="s">
        <v>109</v>
      </c>
      <c r="AM15" s="5" t="s">
        <v>76</v>
      </c>
      <c r="AN15" s="26"/>
      <c r="BD15" t="s">
        <v>45</v>
      </c>
    </row>
    <row r="16" spans="1:56" ht="105" customHeight="1">
      <c r="A16" s="25"/>
      <c r="B16" s="5" t="s">
        <v>97</v>
      </c>
      <c r="C16" s="5" t="s">
        <v>98</v>
      </c>
      <c r="D16" s="5" t="s">
        <v>110</v>
      </c>
      <c r="E16" s="5">
        <v>5</v>
      </c>
      <c r="F16" s="5" t="s">
        <v>42</v>
      </c>
      <c r="G16" s="5" t="s">
        <v>99</v>
      </c>
      <c r="H16" s="5" t="s">
        <v>86</v>
      </c>
      <c r="I16" s="5" t="s">
        <v>111</v>
      </c>
      <c r="J16" s="5" t="s">
        <v>111</v>
      </c>
      <c r="K16" s="5" t="s">
        <v>112</v>
      </c>
      <c r="L16" s="5" t="str">
        <f t="shared" si="0"/>
        <v>Oficina Asesor Jurídico</v>
      </c>
      <c r="M16" s="5"/>
      <c r="N16" s="5" t="s">
        <v>102</v>
      </c>
      <c r="O16" s="6">
        <v>43396</v>
      </c>
      <c r="P16" s="5" t="s">
        <v>48</v>
      </c>
      <c r="Q16" s="5" t="s">
        <v>103</v>
      </c>
      <c r="R16" s="5" t="s">
        <v>48</v>
      </c>
      <c r="S16" s="5" t="s">
        <v>69</v>
      </c>
      <c r="T16" s="5" t="s">
        <v>64</v>
      </c>
      <c r="U16" s="5">
        <f t="shared" ref="U16" si="8">IF(T16="No Clasificada",5,IF(T16="Información Pública / Pública =Bajo",1,IF(T16="Clasificada / Uso Interno = Medio",3,IF(T16="Pública Reservada / Confidencial =Alta",5,))))</f>
        <v>3</v>
      </c>
      <c r="V16" s="5" t="s">
        <v>66</v>
      </c>
      <c r="W16" s="5">
        <f t="shared" ref="W16" si="9">IF(V16="No Clasificada",5,IF(V16="Bajo",1,IF(V16="Medio",3,IF(V16="Alto",5,))))</f>
        <v>5</v>
      </c>
      <c r="X16" s="5" t="s">
        <v>67</v>
      </c>
      <c r="Y16" s="5">
        <f t="shared" si="3"/>
        <v>3</v>
      </c>
      <c r="Z16" s="5" t="str">
        <f t="shared" si="4"/>
        <v>MEDIA</v>
      </c>
      <c r="AA16" s="5" t="s">
        <v>75</v>
      </c>
      <c r="AB16" s="5" t="s">
        <v>87</v>
      </c>
      <c r="AC16" s="5" t="s">
        <v>76</v>
      </c>
      <c r="AD16" s="5" t="s">
        <v>140</v>
      </c>
      <c r="AE16" s="5" t="s">
        <v>87</v>
      </c>
      <c r="AF16" s="5" t="s">
        <v>79</v>
      </c>
      <c r="AG16" s="5" t="s">
        <v>87</v>
      </c>
      <c r="AH16" s="5" t="s">
        <v>87</v>
      </c>
      <c r="AI16" s="5" t="s">
        <v>76</v>
      </c>
      <c r="AJ16" s="5" t="s">
        <v>77</v>
      </c>
      <c r="AK16" s="5" t="s">
        <v>82</v>
      </c>
      <c r="AL16" s="5" t="s">
        <v>113</v>
      </c>
      <c r="AM16" s="5" t="s">
        <v>76</v>
      </c>
      <c r="AN16" s="26"/>
      <c r="BD16" t="s">
        <v>46</v>
      </c>
    </row>
    <row r="17" spans="1:56" ht="57">
      <c r="A17" s="25"/>
      <c r="B17" s="5" t="s">
        <v>97</v>
      </c>
      <c r="C17" s="5" t="s">
        <v>98</v>
      </c>
      <c r="D17" s="5" t="s">
        <v>114</v>
      </c>
      <c r="E17" s="5">
        <v>6</v>
      </c>
      <c r="F17" s="5" t="s">
        <v>42</v>
      </c>
      <c r="G17" s="5" t="s">
        <v>99</v>
      </c>
      <c r="H17" s="5" t="s">
        <v>86</v>
      </c>
      <c r="I17" s="5" t="s">
        <v>115</v>
      </c>
      <c r="J17" s="5" t="s">
        <v>115</v>
      </c>
      <c r="K17" s="5" t="s">
        <v>116</v>
      </c>
      <c r="L17" s="5" t="str">
        <f t="shared" si="0"/>
        <v>Oficina Asesor Jurídico</v>
      </c>
      <c r="M17" s="4"/>
      <c r="N17" s="5" t="s">
        <v>102</v>
      </c>
      <c r="O17" s="6">
        <v>43396</v>
      </c>
      <c r="P17" s="5" t="s">
        <v>48</v>
      </c>
      <c r="Q17" s="5" t="s">
        <v>103</v>
      </c>
      <c r="R17" s="5" t="s">
        <v>48</v>
      </c>
      <c r="S17" s="5" t="s">
        <v>69</v>
      </c>
      <c r="T17" s="5" t="s">
        <v>64</v>
      </c>
      <c r="U17" s="4">
        <f t="shared" si="1"/>
        <v>3</v>
      </c>
      <c r="V17" s="5" t="s">
        <v>66</v>
      </c>
      <c r="W17" s="5">
        <f t="shared" ref="W17" si="10">IF(V17="No Clasificada",5,IF(V17="Bajo",1,IF(V17="Medio",3,IF(V17="Alto",5,))))</f>
        <v>5</v>
      </c>
      <c r="X17" s="5" t="s">
        <v>67</v>
      </c>
      <c r="Y17" s="4">
        <f t="shared" si="3"/>
        <v>3</v>
      </c>
      <c r="Z17" s="4" t="str">
        <f t="shared" si="4"/>
        <v>MEDIA</v>
      </c>
      <c r="AA17" s="5" t="s">
        <v>75</v>
      </c>
      <c r="AB17" s="5" t="s">
        <v>87</v>
      </c>
      <c r="AC17" s="5" t="s">
        <v>76</v>
      </c>
      <c r="AD17" s="5" t="s">
        <v>117</v>
      </c>
      <c r="AE17" s="5" t="s">
        <v>87</v>
      </c>
      <c r="AF17" s="5" t="s">
        <v>79</v>
      </c>
      <c r="AG17" s="5" t="s">
        <v>87</v>
      </c>
      <c r="AH17" s="5" t="s">
        <v>87</v>
      </c>
      <c r="AI17" s="5" t="s">
        <v>76</v>
      </c>
      <c r="AJ17" s="5" t="s">
        <v>77</v>
      </c>
      <c r="AK17" s="5" t="s">
        <v>82</v>
      </c>
      <c r="AL17" s="5" t="s">
        <v>118</v>
      </c>
      <c r="AM17" s="4" t="s">
        <v>76</v>
      </c>
      <c r="AN17" s="26"/>
      <c r="BD17" t="s">
        <v>47</v>
      </c>
    </row>
    <row r="18" spans="1:56" ht="151.5" customHeight="1">
      <c r="A18" s="25"/>
      <c r="B18" s="5" t="s">
        <v>97</v>
      </c>
      <c r="C18" s="5" t="s">
        <v>119</v>
      </c>
      <c r="D18" s="5" t="s">
        <v>120</v>
      </c>
      <c r="E18" s="5">
        <v>7</v>
      </c>
      <c r="F18" s="5" t="s">
        <v>42</v>
      </c>
      <c r="G18" s="5" t="s">
        <v>121</v>
      </c>
      <c r="H18" s="5" t="s">
        <v>122</v>
      </c>
      <c r="I18" s="5" t="s">
        <v>141</v>
      </c>
      <c r="J18" s="5" t="s">
        <v>141</v>
      </c>
      <c r="K18" s="5" t="s">
        <v>142</v>
      </c>
      <c r="L18" s="5" t="s">
        <v>121</v>
      </c>
      <c r="M18" s="5"/>
      <c r="N18" s="5" t="s">
        <v>102</v>
      </c>
      <c r="O18" s="6">
        <v>43396</v>
      </c>
      <c r="P18" s="5" t="s">
        <v>48</v>
      </c>
      <c r="Q18" s="5" t="s">
        <v>103</v>
      </c>
      <c r="R18" s="5" t="s">
        <v>48</v>
      </c>
      <c r="S18" s="5" t="s">
        <v>69</v>
      </c>
      <c r="T18" s="5" t="s">
        <v>64</v>
      </c>
      <c r="U18" s="5">
        <f t="shared" si="1"/>
        <v>3</v>
      </c>
      <c r="V18" s="5" t="s">
        <v>67</v>
      </c>
      <c r="W18" s="5">
        <f t="shared" si="2"/>
        <v>3</v>
      </c>
      <c r="X18" s="5" t="s">
        <v>67</v>
      </c>
      <c r="Y18" s="5">
        <f t="shared" si="3"/>
        <v>3</v>
      </c>
      <c r="Z18" s="5" t="str">
        <f t="shared" si="4"/>
        <v>MEDIA</v>
      </c>
      <c r="AA18" s="5" t="s">
        <v>75</v>
      </c>
      <c r="AB18" s="5" t="s">
        <v>87</v>
      </c>
      <c r="AC18" s="5" t="s">
        <v>76</v>
      </c>
      <c r="AD18" s="5" t="s">
        <v>241</v>
      </c>
      <c r="AE18" s="5" t="s">
        <v>87</v>
      </c>
      <c r="AF18" s="5" t="s">
        <v>78</v>
      </c>
      <c r="AG18" s="5" t="s">
        <v>87</v>
      </c>
      <c r="AH18" s="5" t="s">
        <v>87</v>
      </c>
      <c r="AI18" s="5" t="s">
        <v>76</v>
      </c>
      <c r="AJ18" s="5" t="s">
        <v>77</v>
      </c>
      <c r="AK18" s="5" t="s">
        <v>82</v>
      </c>
      <c r="AL18" s="5" t="s">
        <v>124</v>
      </c>
      <c r="AM18" s="5" t="s">
        <v>76</v>
      </c>
      <c r="AN18" s="26"/>
    </row>
    <row r="19" spans="1:56" ht="85.5">
      <c r="A19" s="25"/>
      <c r="B19" s="5" t="s">
        <v>97</v>
      </c>
      <c r="C19" s="5" t="s">
        <v>125</v>
      </c>
      <c r="D19" s="5" t="s">
        <v>126</v>
      </c>
      <c r="E19" s="5">
        <v>7</v>
      </c>
      <c r="F19" s="5" t="s">
        <v>42</v>
      </c>
      <c r="G19" s="5" t="s">
        <v>121</v>
      </c>
      <c r="H19" s="5" t="s">
        <v>122</v>
      </c>
      <c r="I19" s="5" t="s">
        <v>143</v>
      </c>
      <c r="J19" s="5" t="s">
        <v>143</v>
      </c>
      <c r="K19" s="5" t="s">
        <v>144</v>
      </c>
      <c r="L19" s="5" t="s">
        <v>121</v>
      </c>
      <c r="M19" s="2"/>
      <c r="N19" s="5" t="s">
        <v>102</v>
      </c>
      <c r="O19" s="6">
        <v>43396</v>
      </c>
      <c r="P19" s="5" t="s">
        <v>48</v>
      </c>
      <c r="Q19" s="5" t="s">
        <v>103</v>
      </c>
      <c r="R19" s="5" t="s">
        <v>48</v>
      </c>
      <c r="S19" s="5" t="s">
        <v>69</v>
      </c>
      <c r="T19" s="5" t="s">
        <v>64</v>
      </c>
      <c r="U19" s="2">
        <f t="shared" si="1"/>
        <v>3</v>
      </c>
      <c r="V19" s="5" t="s">
        <v>67</v>
      </c>
      <c r="W19" s="5">
        <f t="shared" ref="W19" si="11">IF(V19="No Clasificada",5,IF(V19="Bajo",1,IF(V19="Medio",3,IF(V19="Alto",5,))))</f>
        <v>3</v>
      </c>
      <c r="X19" s="5" t="s">
        <v>67</v>
      </c>
      <c r="Y19" s="2">
        <f t="shared" si="3"/>
        <v>3</v>
      </c>
      <c r="Z19" s="5" t="str">
        <f t="shared" si="4"/>
        <v>MEDIA</v>
      </c>
      <c r="AA19" s="5" t="s">
        <v>75</v>
      </c>
      <c r="AB19" s="5" t="s">
        <v>87</v>
      </c>
      <c r="AC19" s="5" t="s">
        <v>76</v>
      </c>
      <c r="AD19" s="5" t="s">
        <v>241</v>
      </c>
      <c r="AE19" s="5" t="s">
        <v>87</v>
      </c>
      <c r="AF19" s="5" t="s">
        <v>78</v>
      </c>
      <c r="AG19" s="5" t="s">
        <v>87</v>
      </c>
      <c r="AH19" s="5" t="s">
        <v>87</v>
      </c>
      <c r="AI19" s="5" t="s">
        <v>76</v>
      </c>
      <c r="AJ19" s="5" t="s">
        <v>77</v>
      </c>
      <c r="AK19" s="5" t="s">
        <v>82</v>
      </c>
      <c r="AL19" s="5" t="s">
        <v>127</v>
      </c>
      <c r="AM19" s="5" t="s">
        <v>76</v>
      </c>
      <c r="AN19" s="26"/>
      <c r="BD19" t="s">
        <v>48</v>
      </c>
    </row>
    <row r="20" spans="1:56" ht="71.25">
      <c r="A20" s="25"/>
      <c r="B20" s="5" t="s">
        <v>97</v>
      </c>
      <c r="C20" s="5" t="s">
        <v>125</v>
      </c>
      <c r="D20" s="5" t="s">
        <v>128</v>
      </c>
      <c r="E20" s="5">
        <v>8</v>
      </c>
      <c r="F20" s="5" t="s">
        <v>42</v>
      </c>
      <c r="G20" s="5" t="s">
        <v>121</v>
      </c>
      <c r="H20" s="5" t="s">
        <v>122</v>
      </c>
      <c r="I20" s="5" t="s">
        <v>145</v>
      </c>
      <c r="J20" s="5" t="s">
        <v>145</v>
      </c>
      <c r="K20" s="5" t="s">
        <v>130</v>
      </c>
      <c r="L20" s="5" t="s">
        <v>121</v>
      </c>
      <c r="M20" s="2"/>
      <c r="N20" s="5" t="s">
        <v>102</v>
      </c>
      <c r="O20" s="6">
        <v>43396</v>
      </c>
      <c r="P20" s="5" t="s">
        <v>48</v>
      </c>
      <c r="Q20" s="5" t="s">
        <v>103</v>
      </c>
      <c r="R20" s="5" t="s">
        <v>48</v>
      </c>
      <c r="S20" s="5" t="s">
        <v>69</v>
      </c>
      <c r="T20" s="5" t="s">
        <v>64</v>
      </c>
      <c r="U20" s="2">
        <f t="shared" ref="U20" si="12">IF(T20="No Clasificada",5,IF(T20="Información Pública / Pública =Bajo",1,IF(T20="Clasificada / Uso Interno = Medio",3,IF(T20="Pública Reservada / Confidencial =Alta",5,))))</f>
        <v>3</v>
      </c>
      <c r="V20" s="5" t="s">
        <v>67</v>
      </c>
      <c r="W20" s="5">
        <f t="shared" ref="W20" si="13">IF(V20="No Clasificada",5,IF(V20="Bajo",1,IF(V20="Medio",3,IF(V20="Alto",5,))))</f>
        <v>3</v>
      </c>
      <c r="X20" s="5" t="s">
        <v>67</v>
      </c>
      <c r="Y20" s="2">
        <f t="shared" si="3"/>
        <v>3</v>
      </c>
      <c r="Z20" s="5" t="str">
        <f t="shared" si="4"/>
        <v>MEDIA</v>
      </c>
      <c r="AA20" s="5" t="s">
        <v>75</v>
      </c>
      <c r="AB20" s="5" t="s">
        <v>87</v>
      </c>
      <c r="AC20" s="5" t="s">
        <v>76</v>
      </c>
      <c r="AD20" s="5" t="s">
        <v>241</v>
      </c>
      <c r="AE20" s="5" t="s">
        <v>87</v>
      </c>
      <c r="AF20" s="5" t="s">
        <v>78</v>
      </c>
      <c r="AG20" s="5" t="s">
        <v>87</v>
      </c>
      <c r="AH20" s="5" t="s">
        <v>87</v>
      </c>
      <c r="AI20" s="5" t="s">
        <v>76</v>
      </c>
      <c r="AJ20" s="5" t="s">
        <v>77</v>
      </c>
      <c r="AK20" s="5" t="s">
        <v>82</v>
      </c>
      <c r="AL20" s="5" t="s">
        <v>131</v>
      </c>
      <c r="AM20" s="5" t="s">
        <v>76</v>
      </c>
      <c r="AN20" s="26"/>
      <c r="BD20" t="s">
        <v>49</v>
      </c>
    </row>
    <row r="21" spans="1:56" ht="57">
      <c r="A21" s="25"/>
      <c r="B21" s="5" t="s">
        <v>97</v>
      </c>
      <c r="C21" s="5" t="s">
        <v>134</v>
      </c>
      <c r="D21" s="5" t="s">
        <v>129</v>
      </c>
      <c r="E21" s="5">
        <v>9</v>
      </c>
      <c r="F21" s="5" t="s">
        <v>42</v>
      </c>
      <c r="G21" s="5" t="s">
        <v>135</v>
      </c>
      <c r="H21" s="5" t="s">
        <v>122</v>
      </c>
      <c r="I21" s="5" t="s">
        <v>132</v>
      </c>
      <c r="J21" s="5" t="s">
        <v>132</v>
      </c>
      <c r="K21" s="5" t="s">
        <v>136</v>
      </c>
      <c r="L21" s="5" t="s">
        <v>135</v>
      </c>
      <c r="M21" s="2"/>
      <c r="N21" s="5" t="s">
        <v>102</v>
      </c>
      <c r="O21" s="6">
        <v>43396</v>
      </c>
      <c r="P21" s="5" t="s">
        <v>48</v>
      </c>
      <c r="Q21" s="5" t="s">
        <v>103</v>
      </c>
      <c r="R21" s="5" t="s">
        <v>48</v>
      </c>
      <c r="S21" s="5" t="s">
        <v>69</v>
      </c>
      <c r="T21" s="5" t="s">
        <v>64</v>
      </c>
      <c r="U21" s="2">
        <f t="shared" si="1"/>
        <v>3</v>
      </c>
      <c r="V21" s="5" t="s">
        <v>67</v>
      </c>
      <c r="W21" s="5">
        <f t="shared" ref="W21" si="14">IF(V21="No Clasificada",5,IF(V21="Bajo",1,IF(V21="Medio",3,IF(V21="Alto",5,))))</f>
        <v>3</v>
      </c>
      <c r="X21" s="5" t="s">
        <v>67</v>
      </c>
      <c r="Y21" s="2">
        <f t="shared" si="3"/>
        <v>3</v>
      </c>
      <c r="Z21" s="5" t="str">
        <f t="shared" si="4"/>
        <v>MEDIA</v>
      </c>
      <c r="AA21" s="5" t="s">
        <v>75</v>
      </c>
      <c r="AB21" s="5" t="s">
        <v>87</v>
      </c>
      <c r="AC21" s="5" t="s">
        <v>76</v>
      </c>
      <c r="AD21" s="5" t="s">
        <v>241</v>
      </c>
      <c r="AE21" s="5" t="s">
        <v>87</v>
      </c>
      <c r="AF21" s="5" t="s">
        <v>78</v>
      </c>
      <c r="AG21" s="5" t="s">
        <v>87</v>
      </c>
      <c r="AH21" s="5" t="s">
        <v>87</v>
      </c>
      <c r="AI21" s="5" t="s">
        <v>76</v>
      </c>
      <c r="AJ21" s="5" t="s">
        <v>77</v>
      </c>
      <c r="AK21" s="5" t="s">
        <v>82</v>
      </c>
      <c r="AL21" s="5" t="s">
        <v>133</v>
      </c>
      <c r="AM21" s="5" t="s">
        <v>76</v>
      </c>
      <c r="AN21" s="26"/>
      <c r="BD21" t="s">
        <v>50</v>
      </c>
    </row>
    <row r="22" spans="1:56" ht="123.75" customHeight="1">
      <c r="A22" s="25"/>
      <c r="B22" s="5" t="s">
        <v>97</v>
      </c>
      <c r="C22" s="5" t="s">
        <v>146</v>
      </c>
      <c r="D22" s="5" t="s">
        <v>147</v>
      </c>
      <c r="E22" s="5">
        <v>10</v>
      </c>
      <c r="F22" s="5" t="s">
        <v>42</v>
      </c>
      <c r="G22" s="5" t="s">
        <v>149</v>
      </c>
      <c r="H22" s="5" t="s">
        <v>122</v>
      </c>
      <c r="I22" s="5" t="s">
        <v>150</v>
      </c>
      <c r="J22" s="5" t="s">
        <v>150</v>
      </c>
      <c r="K22" s="5" t="s">
        <v>163</v>
      </c>
      <c r="L22" s="5" t="s">
        <v>149</v>
      </c>
      <c r="M22" s="2"/>
      <c r="N22" s="5" t="s">
        <v>102</v>
      </c>
      <c r="O22" s="6">
        <v>43396</v>
      </c>
      <c r="P22" s="5" t="s">
        <v>48</v>
      </c>
      <c r="Q22" s="5" t="s">
        <v>103</v>
      </c>
      <c r="R22" s="5" t="s">
        <v>48</v>
      </c>
      <c r="S22" s="5" t="s">
        <v>69</v>
      </c>
      <c r="T22" s="5" t="s">
        <v>64</v>
      </c>
      <c r="U22" s="2">
        <f t="shared" ref="U22" si="15">IF(T22="No Clasificada",5,IF(T22="Información Pública / Pública =Bajo",1,IF(T22="Clasificada / Uso Interno = Medio",3,IF(T22="Pública Reservada / Confidencial =Alta",5,))))</f>
        <v>3</v>
      </c>
      <c r="V22" s="5" t="s">
        <v>67</v>
      </c>
      <c r="W22" s="5">
        <f t="shared" ref="W22" si="16">IF(V22="No Clasificada",5,IF(V22="Bajo",1,IF(V22="Medio",3,IF(V22="Alto",5,))))</f>
        <v>3</v>
      </c>
      <c r="X22" s="5" t="s">
        <v>67</v>
      </c>
      <c r="Y22" s="2">
        <f t="shared" si="3"/>
        <v>3</v>
      </c>
      <c r="Z22" s="5" t="str">
        <f t="shared" si="4"/>
        <v>MEDIA</v>
      </c>
      <c r="AA22" s="5" t="s">
        <v>75</v>
      </c>
      <c r="AB22" s="5" t="s">
        <v>87</v>
      </c>
      <c r="AC22" s="5" t="s">
        <v>76</v>
      </c>
      <c r="AD22" s="5" t="s">
        <v>241</v>
      </c>
      <c r="AE22" s="5" t="s">
        <v>87</v>
      </c>
      <c r="AF22" s="5" t="s">
        <v>78</v>
      </c>
      <c r="AG22" s="5" t="s">
        <v>87</v>
      </c>
      <c r="AH22" s="5" t="s">
        <v>87</v>
      </c>
      <c r="AI22" s="5" t="s">
        <v>76</v>
      </c>
      <c r="AJ22" s="5" t="s">
        <v>77</v>
      </c>
      <c r="AK22" s="5" t="s">
        <v>82</v>
      </c>
      <c r="AL22" s="5" t="s">
        <v>164</v>
      </c>
      <c r="AM22" s="5" t="s">
        <v>76</v>
      </c>
      <c r="AN22" s="26"/>
    </row>
    <row r="23" spans="1:56" ht="85.5" customHeight="1">
      <c r="A23" s="25"/>
      <c r="B23" s="5" t="s">
        <v>97</v>
      </c>
      <c r="C23" s="5" t="s">
        <v>134</v>
      </c>
      <c r="D23" s="5" t="s">
        <v>148</v>
      </c>
      <c r="E23" s="5">
        <v>11</v>
      </c>
      <c r="F23" s="5" t="s">
        <v>42</v>
      </c>
      <c r="G23" s="5" t="s">
        <v>135</v>
      </c>
      <c r="H23" s="5" t="s">
        <v>122</v>
      </c>
      <c r="I23" s="5" t="s">
        <v>151</v>
      </c>
      <c r="J23" s="5" t="s">
        <v>151</v>
      </c>
      <c r="K23" s="5" t="s">
        <v>152</v>
      </c>
      <c r="L23" s="5" t="s">
        <v>135</v>
      </c>
      <c r="M23" s="2"/>
      <c r="N23" s="5" t="s">
        <v>102</v>
      </c>
      <c r="O23" s="6">
        <v>43396</v>
      </c>
      <c r="P23" s="5" t="s">
        <v>48</v>
      </c>
      <c r="Q23" s="5" t="s">
        <v>103</v>
      </c>
      <c r="R23" s="5" t="s">
        <v>48</v>
      </c>
      <c r="S23" s="5" t="s">
        <v>69</v>
      </c>
      <c r="T23" s="5" t="s">
        <v>64</v>
      </c>
      <c r="U23" s="2">
        <f t="shared" ref="U23" si="17">IF(T23="No Clasificada",5,IF(T23="Información Pública / Pública =Bajo",1,IF(T23="Clasificada / Uso Interno = Medio",3,IF(T23="Pública Reservada / Confidencial =Alta",5,))))</f>
        <v>3</v>
      </c>
      <c r="V23" s="5" t="s">
        <v>67</v>
      </c>
      <c r="W23" s="5">
        <f t="shared" ref="W23" si="18">IF(V23="No Clasificada",5,IF(V23="Bajo",1,IF(V23="Medio",3,IF(V23="Alto",5,))))</f>
        <v>3</v>
      </c>
      <c r="X23" s="5" t="s">
        <v>67</v>
      </c>
      <c r="Y23" s="2">
        <f t="shared" si="3"/>
        <v>3</v>
      </c>
      <c r="Z23" s="5" t="str">
        <f t="shared" si="4"/>
        <v>MEDIA</v>
      </c>
      <c r="AA23" s="5" t="s">
        <v>75</v>
      </c>
      <c r="AB23" s="5" t="s">
        <v>87</v>
      </c>
      <c r="AC23" s="5" t="s">
        <v>76</v>
      </c>
      <c r="AD23" s="5" t="s">
        <v>241</v>
      </c>
      <c r="AE23" s="5" t="s">
        <v>87</v>
      </c>
      <c r="AF23" s="5" t="s">
        <v>78</v>
      </c>
      <c r="AG23" s="5" t="s">
        <v>87</v>
      </c>
      <c r="AH23" s="5" t="s">
        <v>87</v>
      </c>
      <c r="AI23" s="5" t="s">
        <v>76</v>
      </c>
      <c r="AJ23" s="5" t="s">
        <v>77</v>
      </c>
      <c r="AK23" s="5" t="s">
        <v>82</v>
      </c>
      <c r="AL23" s="5" t="s">
        <v>153</v>
      </c>
      <c r="AM23" s="5" t="s">
        <v>76</v>
      </c>
      <c r="AN23" s="26"/>
      <c r="BD23" t="s">
        <v>51</v>
      </c>
    </row>
    <row r="24" spans="1:56" ht="95.25" customHeight="1">
      <c r="A24" s="25"/>
      <c r="B24" s="5" t="s">
        <v>97</v>
      </c>
      <c r="C24" s="5" t="s">
        <v>134</v>
      </c>
      <c r="D24" s="5" t="s">
        <v>154</v>
      </c>
      <c r="E24" s="5">
        <v>12</v>
      </c>
      <c r="F24" s="5" t="s">
        <v>42</v>
      </c>
      <c r="G24" s="5" t="s">
        <v>135</v>
      </c>
      <c r="H24" s="5" t="s">
        <v>122</v>
      </c>
      <c r="I24" s="5" t="s">
        <v>155</v>
      </c>
      <c r="J24" s="5" t="s">
        <v>155</v>
      </c>
      <c r="K24" s="5" t="s">
        <v>156</v>
      </c>
      <c r="L24" s="5" t="s">
        <v>135</v>
      </c>
      <c r="M24" s="2"/>
      <c r="N24" s="5" t="s">
        <v>102</v>
      </c>
      <c r="O24" s="6">
        <v>43396</v>
      </c>
      <c r="P24" s="5" t="s">
        <v>48</v>
      </c>
      <c r="Q24" s="5" t="s">
        <v>103</v>
      </c>
      <c r="R24" s="5" t="s">
        <v>48</v>
      </c>
      <c r="S24" s="5" t="s">
        <v>69</v>
      </c>
      <c r="T24" s="5" t="s">
        <v>64</v>
      </c>
      <c r="U24" s="2">
        <f t="shared" ref="U24" si="19">IF(T24="No Clasificada",5,IF(T24="Información Pública / Pública =Bajo",1,IF(T24="Clasificada / Uso Interno = Medio",3,IF(T24="Pública Reservada / Confidencial =Alta",5,))))</f>
        <v>3</v>
      </c>
      <c r="V24" s="5" t="s">
        <v>67</v>
      </c>
      <c r="W24" s="5">
        <f t="shared" ref="W24" si="20">IF(V24="No Clasificada",5,IF(V24="Bajo",1,IF(V24="Medio",3,IF(V24="Alto",5,))))</f>
        <v>3</v>
      </c>
      <c r="X24" s="5" t="s">
        <v>67</v>
      </c>
      <c r="Y24" s="2">
        <f t="shared" si="3"/>
        <v>3</v>
      </c>
      <c r="Z24" s="5" t="str">
        <f t="shared" si="4"/>
        <v>MEDIA</v>
      </c>
      <c r="AA24" s="5" t="s">
        <v>75</v>
      </c>
      <c r="AB24" s="5" t="s">
        <v>87</v>
      </c>
      <c r="AC24" s="5" t="s">
        <v>76</v>
      </c>
      <c r="AD24" s="5" t="s">
        <v>241</v>
      </c>
      <c r="AE24" s="5" t="s">
        <v>87</v>
      </c>
      <c r="AF24" s="5" t="s">
        <v>78</v>
      </c>
      <c r="AG24" s="5" t="s">
        <v>87</v>
      </c>
      <c r="AH24" s="5" t="s">
        <v>87</v>
      </c>
      <c r="AI24" s="5" t="s">
        <v>76</v>
      </c>
      <c r="AJ24" s="5" t="s">
        <v>77</v>
      </c>
      <c r="AK24" s="5" t="s">
        <v>82</v>
      </c>
      <c r="AL24" s="5" t="s">
        <v>165</v>
      </c>
      <c r="AM24" s="5" t="s">
        <v>76</v>
      </c>
      <c r="AN24" s="26"/>
      <c r="BD24" t="s">
        <v>52</v>
      </c>
    </row>
    <row r="25" spans="1:56" ht="71.25">
      <c r="A25" s="25"/>
      <c r="B25" s="5" t="s">
        <v>97</v>
      </c>
      <c r="C25" s="5" t="s">
        <v>134</v>
      </c>
      <c r="D25" s="5" t="s">
        <v>157</v>
      </c>
      <c r="E25" s="5">
        <v>13</v>
      </c>
      <c r="F25" s="5" t="s">
        <v>42</v>
      </c>
      <c r="G25" s="5" t="s">
        <v>135</v>
      </c>
      <c r="H25" s="5" t="s">
        <v>122</v>
      </c>
      <c r="I25" s="5" t="s">
        <v>166</v>
      </c>
      <c r="J25" s="5" t="s">
        <v>166</v>
      </c>
      <c r="K25" s="5" t="s">
        <v>158</v>
      </c>
      <c r="L25" s="5" t="s">
        <v>135</v>
      </c>
      <c r="M25" s="2"/>
      <c r="N25" s="5" t="s">
        <v>102</v>
      </c>
      <c r="O25" s="6">
        <v>43396</v>
      </c>
      <c r="P25" s="5" t="s">
        <v>48</v>
      </c>
      <c r="Q25" s="5" t="s">
        <v>103</v>
      </c>
      <c r="R25" s="5" t="s">
        <v>48</v>
      </c>
      <c r="S25" s="5" t="s">
        <v>69</v>
      </c>
      <c r="T25" s="5" t="s">
        <v>64</v>
      </c>
      <c r="U25" s="2">
        <f t="shared" ref="U25" si="21">IF(T25="No Clasificada",5,IF(T25="Información Pública / Pública =Bajo",1,IF(T25="Clasificada / Uso Interno = Medio",3,IF(T25="Pública Reservada / Confidencial =Alta",5,))))</f>
        <v>3</v>
      </c>
      <c r="V25" s="5" t="s">
        <v>67</v>
      </c>
      <c r="W25" s="5">
        <f t="shared" ref="W25" si="22">IF(V25="No Clasificada",5,IF(V25="Bajo",1,IF(V25="Medio",3,IF(V25="Alto",5,))))</f>
        <v>3</v>
      </c>
      <c r="X25" s="5" t="s">
        <v>67</v>
      </c>
      <c r="Y25" s="2">
        <f t="shared" si="3"/>
        <v>3</v>
      </c>
      <c r="Z25" s="5" t="str">
        <f t="shared" si="4"/>
        <v>MEDIA</v>
      </c>
      <c r="AA25" s="5" t="s">
        <v>75</v>
      </c>
      <c r="AB25" s="5" t="s">
        <v>87</v>
      </c>
      <c r="AC25" s="5" t="s">
        <v>76</v>
      </c>
      <c r="AD25" s="5" t="s">
        <v>241</v>
      </c>
      <c r="AE25" s="5" t="s">
        <v>87</v>
      </c>
      <c r="AF25" s="5" t="s">
        <v>78</v>
      </c>
      <c r="AG25" s="5" t="s">
        <v>87</v>
      </c>
      <c r="AH25" s="5" t="s">
        <v>87</v>
      </c>
      <c r="AI25" s="5" t="s">
        <v>76</v>
      </c>
      <c r="AJ25" s="5" t="s">
        <v>77</v>
      </c>
      <c r="AK25" s="5" t="s">
        <v>82</v>
      </c>
      <c r="AL25" s="5" t="s">
        <v>167</v>
      </c>
      <c r="AM25" s="5" t="s">
        <v>76</v>
      </c>
      <c r="AN25" s="26"/>
      <c r="BD25" t="s">
        <v>53</v>
      </c>
    </row>
    <row r="26" spans="1:56" ht="57">
      <c r="A26" s="25"/>
      <c r="B26" s="5" t="s">
        <v>97</v>
      </c>
      <c r="C26" s="5" t="s">
        <v>134</v>
      </c>
      <c r="D26" s="5" t="s">
        <v>159</v>
      </c>
      <c r="E26" s="5">
        <v>14</v>
      </c>
      <c r="F26" s="5" t="s">
        <v>42</v>
      </c>
      <c r="G26" s="5" t="s">
        <v>135</v>
      </c>
      <c r="H26" s="5" t="s">
        <v>122</v>
      </c>
      <c r="I26" s="5" t="s">
        <v>160</v>
      </c>
      <c r="J26" s="5" t="s">
        <v>160</v>
      </c>
      <c r="K26" s="5" t="s">
        <v>161</v>
      </c>
      <c r="L26" s="5" t="s">
        <v>135</v>
      </c>
      <c r="M26" s="2"/>
      <c r="N26" s="5" t="s">
        <v>102</v>
      </c>
      <c r="O26" s="6">
        <v>43396</v>
      </c>
      <c r="P26" s="5" t="s">
        <v>48</v>
      </c>
      <c r="Q26" s="5" t="s">
        <v>103</v>
      </c>
      <c r="R26" s="5" t="s">
        <v>48</v>
      </c>
      <c r="S26" s="5" t="s">
        <v>69</v>
      </c>
      <c r="T26" s="5" t="s">
        <v>64</v>
      </c>
      <c r="U26" s="2">
        <f t="shared" si="1"/>
        <v>3</v>
      </c>
      <c r="V26" s="5" t="s">
        <v>67</v>
      </c>
      <c r="W26" s="5">
        <f t="shared" ref="W26" si="23">IF(V26="No Clasificada",5,IF(V26="Bajo",1,IF(V26="Medio",3,IF(V26="Alto",5,))))</f>
        <v>3</v>
      </c>
      <c r="X26" s="5" t="s">
        <v>67</v>
      </c>
      <c r="Y26" s="2">
        <f t="shared" si="3"/>
        <v>3</v>
      </c>
      <c r="Z26" s="5" t="str">
        <f t="shared" si="4"/>
        <v>MEDIA</v>
      </c>
      <c r="AA26" s="5" t="s">
        <v>75</v>
      </c>
      <c r="AB26" s="5" t="s">
        <v>87</v>
      </c>
      <c r="AC26" s="5" t="s">
        <v>76</v>
      </c>
      <c r="AD26" s="5" t="s">
        <v>241</v>
      </c>
      <c r="AE26" s="5" t="s">
        <v>87</v>
      </c>
      <c r="AF26" s="5" t="s">
        <v>78</v>
      </c>
      <c r="AG26" s="5" t="s">
        <v>87</v>
      </c>
      <c r="AH26" s="5" t="s">
        <v>87</v>
      </c>
      <c r="AI26" s="5" t="s">
        <v>76</v>
      </c>
      <c r="AJ26" s="5" t="s">
        <v>77</v>
      </c>
      <c r="AK26" s="5" t="s">
        <v>82</v>
      </c>
      <c r="AL26" s="5" t="s">
        <v>162</v>
      </c>
      <c r="AM26" s="5" t="s">
        <v>76</v>
      </c>
      <c r="AN26" s="26"/>
      <c r="BD26" t="s">
        <v>54</v>
      </c>
    </row>
    <row r="27" spans="1:56" ht="89.25" customHeight="1">
      <c r="A27" s="25"/>
      <c r="B27" s="5" t="s">
        <v>97</v>
      </c>
      <c r="C27" s="5" t="s">
        <v>134</v>
      </c>
      <c r="D27" s="5" t="s">
        <v>168</v>
      </c>
      <c r="E27" s="5">
        <v>15</v>
      </c>
      <c r="F27" s="5" t="s">
        <v>42</v>
      </c>
      <c r="G27" s="5" t="s">
        <v>135</v>
      </c>
      <c r="H27" s="5" t="s">
        <v>122</v>
      </c>
      <c r="I27" s="5" t="s">
        <v>169</v>
      </c>
      <c r="J27" s="5" t="s">
        <v>169</v>
      </c>
      <c r="K27" s="5" t="s">
        <v>170</v>
      </c>
      <c r="L27" s="5" t="s">
        <v>135</v>
      </c>
      <c r="M27" s="2"/>
      <c r="N27" s="5" t="s">
        <v>102</v>
      </c>
      <c r="O27" s="6">
        <v>43396</v>
      </c>
      <c r="P27" s="5" t="s">
        <v>48</v>
      </c>
      <c r="Q27" s="5" t="s">
        <v>103</v>
      </c>
      <c r="R27" s="5" t="s">
        <v>48</v>
      </c>
      <c r="S27" s="5" t="s">
        <v>69</v>
      </c>
      <c r="T27" s="5" t="s">
        <v>64</v>
      </c>
      <c r="U27" s="2">
        <f t="shared" ref="U27" si="24">IF(T27="No Clasificada",5,IF(T27="Información Pública / Pública =Bajo",1,IF(T27="Clasificada / Uso Interno = Medio",3,IF(T27="Pública Reservada / Confidencial =Alta",5,))))</f>
        <v>3</v>
      </c>
      <c r="V27" s="5" t="s">
        <v>67</v>
      </c>
      <c r="W27" s="5">
        <f t="shared" ref="W27" si="25">IF(V27="No Clasificada",5,IF(V27="Bajo",1,IF(V27="Medio",3,IF(V27="Alto",5,))))</f>
        <v>3</v>
      </c>
      <c r="X27" s="5" t="s">
        <v>67</v>
      </c>
      <c r="Y27" s="2">
        <f t="shared" si="3"/>
        <v>3</v>
      </c>
      <c r="Z27" s="5" t="str">
        <f t="shared" si="4"/>
        <v>MEDIA</v>
      </c>
      <c r="AA27" s="5" t="s">
        <v>75</v>
      </c>
      <c r="AB27" s="5" t="s">
        <v>87</v>
      </c>
      <c r="AC27" s="5" t="s">
        <v>76</v>
      </c>
      <c r="AD27" s="5" t="s">
        <v>241</v>
      </c>
      <c r="AE27" s="5" t="s">
        <v>87</v>
      </c>
      <c r="AF27" s="5" t="s">
        <v>78</v>
      </c>
      <c r="AG27" s="5" t="s">
        <v>87</v>
      </c>
      <c r="AH27" s="5" t="s">
        <v>87</v>
      </c>
      <c r="AI27" s="5" t="s">
        <v>76</v>
      </c>
      <c r="AJ27" s="5" t="s">
        <v>77</v>
      </c>
      <c r="AK27" s="5" t="s">
        <v>82</v>
      </c>
      <c r="AL27" s="5" t="s">
        <v>171</v>
      </c>
      <c r="AM27" s="5" t="s">
        <v>76</v>
      </c>
      <c r="AN27" s="26"/>
      <c r="BD27" t="s">
        <v>55</v>
      </c>
    </row>
    <row r="28" spans="1:56" ht="114">
      <c r="A28" s="25"/>
      <c r="B28" s="5" t="s">
        <v>97</v>
      </c>
      <c r="C28" s="5" t="s">
        <v>146</v>
      </c>
      <c r="D28" s="5" t="s">
        <v>172</v>
      </c>
      <c r="E28" s="5">
        <v>16</v>
      </c>
      <c r="F28" s="5" t="s">
        <v>42</v>
      </c>
      <c r="G28" s="5" t="s">
        <v>149</v>
      </c>
      <c r="H28" s="5" t="s">
        <v>122</v>
      </c>
      <c r="I28" s="5" t="s">
        <v>173</v>
      </c>
      <c r="J28" s="5" t="s">
        <v>173</v>
      </c>
      <c r="K28" s="5" t="s">
        <v>156</v>
      </c>
      <c r="L28" s="5" t="s">
        <v>149</v>
      </c>
      <c r="M28" s="2"/>
      <c r="N28" s="5" t="s">
        <v>102</v>
      </c>
      <c r="O28" s="6">
        <v>43396</v>
      </c>
      <c r="P28" s="5" t="s">
        <v>48</v>
      </c>
      <c r="Q28" s="5" t="s">
        <v>103</v>
      </c>
      <c r="R28" s="5" t="s">
        <v>48</v>
      </c>
      <c r="S28" s="5" t="s">
        <v>69</v>
      </c>
      <c r="T28" s="5" t="s">
        <v>64</v>
      </c>
      <c r="U28" s="2">
        <f t="shared" ref="U28" si="26">IF(T28="No Clasificada",5,IF(T28="Información Pública / Pública =Bajo",1,IF(T28="Clasificada / Uso Interno = Medio",3,IF(T28="Pública Reservada / Confidencial =Alta",5,))))</f>
        <v>3</v>
      </c>
      <c r="V28" s="5" t="s">
        <v>67</v>
      </c>
      <c r="W28" s="5">
        <f t="shared" ref="W28" si="27">IF(V28="No Clasificada",5,IF(V28="Bajo",1,IF(V28="Medio",3,IF(V28="Alto",5,))))</f>
        <v>3</v>
      </c>
      <c r="X28" s="5" t="s">
        <v>67</v>
      </c>
      <c r="Y28" s="2">
        <f t="shared" si="3"/>
        <v>3</v>
      </c>
      <c r="Z28" s="5" t="str">
        <f t="shared" si="4"/>
        <v>MEDIA</v>
      </c>
      <c r="AA28" s="5" t="s">
        <v>75</v>
      </c>
      <c r="AB28" s="5" t="s">
        <v>87</v>
      </c>
      <c r="AC28" s="5" t="s">
        <v>76</v>
      </c>
      <c r="AD28" s="5" t="s">
        <v>241</v>
      </c>
      <c r="AE28" s="5" t="s">
        <v>87</v>
      </c>
      <c r="AF28" s="5" t="s">
        <v>78</v>
      </c>
      <c r="AG28" s="5" t="s">
        <v>87</v>
      </c>
      <c r="AH28" s="5" t="s">
        <v>87</v>
      </c>
      <c r="AI28" s="5" t="s">
        <v>76</v>
      </c>
      <c r="AJ28" s="5" t="s">
        <v>77</v>
      </c>
      <c r="AK28" s="5" t="s">
        <v>82</v>
      </c>
      <c r="AL28" s="5" t="s">
        <v>174</v>
      </c>
      <c r="AM28" s="5" t="s">
        <v>76</v>
      </c>
      <c r="AN28" s="26"/>
      <c r="BD28" t="s">
        <v>56</v>
      </c>
    </row>
    <row r="29" spans="1:56" ht="57">
      <c r="A29" s="25"/>
      <c r="B29" s="5" t="s">
        <v>97</v>
      </c>
      <c r="C29" s="5" t="s">
        <v>134</v>
      </c>
      <c r="D29" s="5" t="s">
        <v>175</v>
      </c>
      <c r="E29" s="5">
        <v>17</v>
      </c>
      <c r="F29" s="5" t="s">
        <v>42</v>
      </c>
      <c r="G29" s="5" t="s">
        <v>135</v>
      </c>
      <c r="H29" s="5" t="s">
        <v>122</v>
      </c>
      <c r="I29" s="5" t="s">
        <v>176</v>
      </c>
      <c r="J29" s="5" t="s">
        <v>176</v>
      </c>
      <c r="K29" s="5" t="s">
        <v>177</v>
      </c>
      <c r="L29" s="5" t="s">
        <v>135</v>
      </c>
      <c r="M29" s="2"/>
      <c r="N29" s="5" t="s">
        <v>102</v>
      </c>
      <c r="O29" s="6">
        <v>43396</v>
      </c>
      <c r="P29" s="5" t="s">
        <v>48</v>
      </c>
      <c r="Q29" s="5" t="s">
        <v>103</v>
      </c>
      <c r="R29" s="5" t="s">
        <v>48</v>
      </c>
      <c r="S29" s="5" t="s">
        <v>69</v>
      </c>
      <c r="T29" s="5" t="s">
        <v>64</v>
      </c>
      <c r="U29" s="2">
        <f t="shared" ref="U29" si="28">IF(T29="No Clasificada",5,IF(T29="Información Pública / Pública =Bajo",1,IF(T29="Clasificada / Uso Interno = Medio",3,IF(T29="Pública Reservada / Confidencial =Alta",5,))))</f>
        <v>3</v>
      </c>
      <c r="V29" s="5" t="s">
        <v>67</v>
      </c>
      <c r="W29" s="5">
        <f t="shared" ref="W29" si="29">IF(V29="No Clasificada",5,IF(V29="Bajo",1,IF(V29="Medio",3,IF(V29="Alto",5,))))</f>
        <v>3</v>
      </c>
      <c r="X29" s="5" t="s">
        <v>67</v>
      </c>
      <c r="Y29" s="2">
        <f t="shared" si="3"/>
        <v>3</v>
      </c>
      <c r="Z29" s="5" t="str">
        <f t="shared" si="4"/>
        <v>MEDIA</v>
      </c>
      <c r="AA29" s="5" t="s">
        <v>75</v>
      </c>
      <c r="AB29" s="5" t="s">
        <v>87</v>
      </c>
      <c r="AC29" s="5" t="s">
        <v>76</v>
      </c>
      <c r="AD29" s="5" t="s">
        <v>241</v>
      </c>
      <c r="AE29" s="5" t="s">
        <v>87</v>
      </c>
      <c r="AF29" s="5" t="s">
        <v>78</v>
      </c>
      <c r="AG29" s="5" t="s">
        <v>87</v>
      </c>
      <c r="AH29" s="5" t="s">
        <v>87</v>
      </c>
      <c r="AI29" s="5" t="s">
        <v>76</v>
      </c>
      <c r="AJ29" s="5" t="s">
        <v>77</v>
      </c>
      <c r="AK29" s="5" t="s">
        <v>82</v>
      </c>
      <c r="AL29" s="5" t="s">
        <v>178</v>
      </c>
      <c r="AM29" s="5" t="s">
        <v>76</v>
      </c>
      <c r="AN29" s="26"/>
      <c r="BD29" t="s">
        <v>57</v>
      </c>
    </row>
    <row r="30" spans="1:56" ht="106.5" customHeight="1">
      <c r="A30" s="25"/>
      <c r="B30" s="5" t="s">
        <v>97</v>
      </c>
      <c r="C30" s="5" t="s">
        <v>134</v>
      </c>
      <c r="D30" s="5" t="s">
        <v>179</v>
      </c>
      <c r="E30" s="5">
        <v>18</v>
      </c>
      <c r="F30" s="5" t="s">
        <v>42</v>
      </c>
      <c r="G30" s="5" t="s">
        <v>135</v>
      </c>
      <c r="H30" s="5" t="s">
        <v>122</v>
      </c>
      <c r="I30" s="5" t="s">
        <v>180</v>
      </c>
      <c r="J30" s="5" t="s">
        <v>180</v>
      </c>
      <c r="K30" s="5" t="s">
        <v>181</v>
      </c>
      <c r="L30" s="5" t="s">
        <v>135</v>
      </c>
      <c r="M30" s="2"/>
      <c r="N30" s="5" t="s">
        <v>102</v>
      </c>
      <c r="O30" s="6">
        <v>43396</v>
      </c>
      <c r="P30" s="5" t="s">
        <v>48</v>
      </c>
      <c r="Q30" s="5" t="s">
        <v>103</v>
      </c>
      <c r="R30" s="5" t="s">
        <v>48</v>
      </c>
      <c r="S30" s="5" t="s">
        <v>69</v>
      </c>
      <c r="T30" s="5" t="s">
        <v>64</v>
      </c>
      <c r="U30" s="2">
        <f t="shared" ref="U30" si="30">IF(T30="No Clasificada",5,IF(T30="Información Pública / Pública =Bajo",1,IF(T30="Clasificada / Uso Interno = Medio",3,IF(T30="Pública Reservada / Confidencial =Alta",5,))))</f>
        <v>3</v>
      </c>
      <c r="V30" s="5" t="s">
        <v>67</v>
      </c>
      <c r="W30" s="5">
        <f t="shared" ref="W30" si="31">IF(V30="No Clasificada",5,IF(V30="Bajo",1,IF(V30="Medio",3,IF(V30="Alto",5,))))</f>
        <v>3</v>
      </c>
      <c r="X30" s="5" t="s">
        <v>67</v>
      </c>
      <c r="Y30" s="2">
        <f t="shared" si="3"/>
        <v>3</v>
      </c>
      <c r="Z30" s="5" t="str">
        <f t="shared" si="4"/>
        <v>MEDIA</v>
      </c>
      <c r="AA30" s="5" t="s">
        <v>75</v>
      </c>
      <c r="AB30" s="5" t="s">
        <v>87</v>
      </c>
      <c r="AC30" s="5" t="s">
        <v>76</v>
      </c>
      <c r="AD30" s="5" t="s">
        <v>241</v>
      </c>
      <c r="AE30" s="5" t="s">
        <v>87</v>
      </c>
      <c r="AF30" s="5" t="s">
        <v>78</v>
      </c>
      <c r="AG30" s="5" t="s">
        <v>87</v>
      </c>
      <c r="AH30" s="5" t="s">
        <v>87</v>
      </c>
      <c r="AI30" s="5" t="s">
        <v>76</v>
      </c>
      <c r="AJ30" s="5" t="s">
        <v>77</v>
      </c>
      <c r="AK30" s="5" t="s">
        <v>82</v>
      </c>
      <c r="AL30" s="5" t="s">
        <v>182</v>
      </c>
      <c r="AM30" s="5" t="s">
        <v>76</v>
      </c>
      <c r="AN30" s="26"/>
      <c r="BD30" t="s">
        <v>58</v>
      </c>
    </row>
    <row r="31" spans="1:56" ht="79.5" customHeight="1">
      <c r="A31" s="25"/>
      <c r="B31" s="5" t="s">
        <v>97</v>
      </c>
      <c r="C31" s="5" t="s">
        <v>183</v>
      </c>
      <c r="D31" s="5" t="s">
        <v>184</v>
      </c>
      <c r="E31" s="5">
        <v>19</v>
      </c>
      <c r="F31" s="5" t="s">
        <v>42</v>
      </c>
      <c r="G31" s="5" t="s">
        <v>121</v>
      </c>
      <c r="H31" s="5" t="s">
        <v>122</v>
      </c>
      <c r="I31" s="5" t="s">
        <v>185</v>
      </c>
      <c r="J31" s="5" t="s">
        <v>185</v>
      </c>
      <c r="K31" s="5" t="s">
        <v>186</v>
      </c>
      <c r="L31" s="5" t="s">
        <v>121</v>
      </c>
      <c r="M31" s="2"/>
      <c r="N31" s="5" t="s">
        <v>102</v>
      </c>
      <c r="O31" s="6">
        <v>43396</v>
      </c>
      <c r="P31" s="5" t="s">
        <v>48</v>
      </c>
      <c r="Q31" s="5" t="s">
        <v>103</v>
      </c>
      <c r="R31" s="5" t="s">
        <v>48</v>
      </c>
      <c r="S31" s="5" t="s">
        <v>69</v>
      </c>
      <c r="T31" s="5" t="s">
        <v>64</v>
      </c>
      <c r="U31" s="2">
        <f t="shared" ref="U31" si="32">IF(T31="No Clasificada",5,IF(T31="Información Pública / Pública =Bajo",1,IF(T31="Clasificada / Uso Interno = Medio",3,IF(T31="Pública Reservada / Confidencial =Alta",5,))))</f>
        <v>3</v>
      </c>
      <c r="V31" s="5" t="s">
        <v>67</v>
      </c>
      <c r="W31" s="5">
        <f t="shared" ref="W31" si="33">IF(V31="No Clasificada",5,IF(V31="Bajo",1,IF(V31="Medio",3,IF(V31="Alto",5,))))</f>
        <v>3</v>
      </c>
      <c r="X31" s="5" t="s">
        <v>67</v>
      </c>
      <c r="Y31" s="2">
        <f t="shared" si="3"/>
        <v>3</v>
      </c>
      <c r="Z31" s="5" t="str">
        <f t="shared" si="4"/>
        <v>MEDIA</v>
      </c>
      <c r="AA31" s="5" t="s">
        <v>75</v>
      </c>
      <c r="AB31" s="5" t="s">
        <v>87</v>
      </c>
      <c r="AC31" s="5" t="s">
        <v>76</v>
      </c>
      <c r="AD31" s="5" t="s">
        <v>241</v>
      </c>
      <c r="AE31" s="5" t="s">
        <v>87</v>
      </c>
      <c r="AF31" s="5" t="s">
        <v>78</v>
      </c>
      <c r="AG31" s="5" t="s">
        <v>87</v>
      </c>
      <c r="AH31" s="5" t="s">
        <v>87</v>
      </c>
      <c r="AI31" s="5" t="s">
        <v>76</v>
      </c>
      <c r="AJ31" s="5" t="s">
        <v>77</v>
      </c>
      <c r="AK31" s="5" t="s">
        <v>82</v>
      </c>
      <c r="AL31" s="5" t="s">
        <v>187</v>
      </c>
      <c r="AM31" s="5" t="s">
        <v>76</v>
      </c>
      <c r="AN31" s="26"/>
      <c r="BD31" t="s">
        <v>59</v>
      </c>
    </row>
    <row r="32" spans="1:56" ht="57">
      <c r="A32" s="25"/>
      <c r="B32" s="5" t="s">
        <v>97</v>
      </c>
      <c r="C32" s="5" t="s">
        <v>97</v>
      </c>
      <c r="D32" s="5" t="s">
        <v>188</v>
      </c>
      <c r="E32" s="5">
        <v>20</v>
      </c>
      <c r="F32" s="5" t="s">
        <v>42</v>
      </c>
      <c r="G32" s="5" t="s">
        <v>121</v>
      </c>
      <c r="H32" s="5" t="s">
        <v>122</v>
      </c>
      <c r="I32" s="5" t="s">
        <v>189</v>
      </c>
      <c r="J32" s="5" t="s">
        <v>189</v>
      </c>
      <c r="K32" s="5" t="s">
        <v>200</v>
      </c>
      <c r="L32" s="5" t="s">
        <v>121</v>
      </c>
      <c r="M32" s="2"/>
      <c r="N32" s="5" t="s">
        <v>102</v>
      </c>
      <c r="O32" s="6">
        <v>43396</v>
      </c>
      <c r="P32" s="5" t="s">
        <v>48</v>
      </c>
      <c r="Q32" s="5" t="s">
        <v>103</v>
      </c>
      <c r="R32" s="5" t="s">
        <v>48</v>
      </c>
      <c r="S32" s="5" t="s">
        <v>69</v>
      </c>
      <c r="T32" s="5" t="s">
        <v>64</v>
      </c>
      <c r="U32" s="2">
        <f t="shared" ref="U32" si="34">IF(T32="No Clasificada",5,IF(T32="Información Pública / Pública =Bajo",1,IF(T32="Clasificada / Uso Interno = Medio",3,IF(T32="Pública Reservada / Confidencial =Alta",5,))))</f>
        <v>3</v>
      </c>
      <c r="V32" s="5" t="s">
        <v>67</v>
      </c>
      <c r="W32" s="5">
        <f t="shared" ref="W32" si="35">IF(V32="No Clasificada",5,IF(V32="Bajo",1,IF(V32="Medio",3,IF(V32="Alto",5,))))</f>
        <v>3</v>
      </c>
      <c r="X32" s="5" t="s">
        <v>67</v>
      </c>
      <c r="Y32" s="2">
        <f t="shared" si="3"/>
        <v>3</v>
      </c>
      <c r="Z32" s="5" t="str">
        <f t="shared" si="4"/>
        <v>MEDIA</v>
      </c>
      <c r="AA32" s="5" t="s">
        <v>75</v>
      </c>
      <c r="AB32" s="5" t="s">
        <v>87</v>
      </c>
      <c r="AC32" s="5" t="s">
        <v>76</v>
      </c>
      <c r="AD32" s="5" t="s">
        <v>241</v>
      </c>
      <c r="AE32" s="5" t="s">
        <v>87</v>
      </c>
      <c r="AF32" s="5" t="s">
        <v>78</v>
      </c>
      <c r="AG32" s="5" t="s">
        <v>87</v>
      </c>
      <c r="AH32" s="5" t="s">
        <v>87</v>
      </c>
      <c r="AI32" s="5" t="s">
        <v>76</v>
      </c>
      <c r="AJ32" s="5" t="s">
        <v>77</v>
      </c>
      <c r="AK32" s="5" t="s">
        <v>82</v>
      </c>
      <c r="AL32" s="5" t="s">
        <v>190</v>
      </c>
      <c r="AM32" s="5" t="s">
        <v>76</v>
      </c>
      <c r="AN32" s="26"/>
      <c r="BD32" t="s">
        <v>60</v>
      </c>
    </row>
    <row r="33" spans="1:56" ht="78.75" customHeight="1">
      <c r="A33" s="25"/>
      <c r="B33" s="5" t="s">
        <v>97</v>
      </c>
      <c r="C33" s="5" t="s">
        <v>134</v>
      </c>
      <c r="D33" s="5" t="s">
        <v>191</v>
      </c>
      <c r="E33" s="5">
        <v>21</v>
      </c>
      <c r="F33" s="5" t="s">
        <v>42</v>
      </c>
      <c r="G33" s="5" t="s">
        <v>135</v>
      </c>
      <c r="H33" s="5" t="s">
        <v>122</v>
      </c>
      <c r="I33" s="5" t="s">
        <v>192</v>
      </c>
      <c r="J33" s="5" t="s">
        <v>192</v>
      </c>
      <c r="K33" s="5" t="s">
        <v>193</v>
      </c>
      <c r="L33" s="5" t="s">
        <v>135</v>
      </c>
      <c r="M33" s="2"/>
      <c r="N33" s="5" t="s">
        <v>102</v>
      </c>
      <c r="O33" s="6">
        <v>43396</v>
      </c>
      <c r="P33" s="5" t="s">
        <v>48</v>
      </c>
      <c r="Q33" s="5" t="s">
        <v>103</v>
      </c>
      <c r="R33" s="5" t="s">
        <v>48</v>
      </c>
      <c r="S33" s="5" t="s">
        <v>69</v>
      </c>
      <c r="T33" s="5" t="s">
        <v>64</v>
      </c>
      <c r="U33" s="2">
        <f t="shared" ref="U33" si="36">IF(T33="No Clasificada",5,IF(T33="Información Pública / Pública =Bajo",1,IF(T33="Clasificada / Uso Interno = Medio",3,IF(T33="Pública Reservada / Confidencial =Alta",5,))))</f>
        <v>3</v>
      </c>
      <c r="V33" s="5" t="s">
        <v>67</v>
      </c>
      <c r="W33" s="5">
        <f t="shared" ref="W33" si="37">IF(V33="No Clasificada",5,IF(V33="Bajo",1,IF(V33="Medio",3,IF(V33="Alto",5,))))</f>
        <v>3</v>
      </c>
      <c r="X33" s="5" t="s">
        <v>67</v>
      </c>
      <c r="Y33" s="2">
        <f t="shared" si="3"/>
        <v>3</v>
      </c>
      <c r="Z33" s="5" t="str">
        <f t="shared" si="4"/>
        <v>MEDIA</v>
      </c>
      <c r="AA33" s="5" t="s">
        <v>75</v>
      </c>
      <c r="AB33" s="5" t="s">
        <v>87</v>
      </c>
      <c r="AC33" s="5" t="s">
        <v>76</v>
      </c>
      <c r="AD33" s="5" t="s">
        <v>241</v>
      </c>
      <c r="AE33" s="5" t="s">
        <v>87</v>
      </c>
      <c r="AF33" s="5" t="s">
        <v>78</v>
      </c>
      <c r="AG33" s="5" t="s">
        <v>87</v>
      </c>
      <c r="AH33" s="5" t="s">
        <v>87</v>
      </c>
      <c r="AI33" s="5" t="s">
        <v>76</v>
      </c>
      <c r="AJ33" s="5" t="s">
        <v>77</v>
      </c>
      <c r="AK33" s="5" t="s">
        <v>82</v>
      </c>
      <c r="AL33" s="5" t="s">
        <v>194</v>
      </c>
      <c r="AM33" s="5" t="s">
        <v>76</v>
      </c>
      <c r="AN33" s="26"/>
      <c r="BD33" t="s">
        <v>61</v>
      </c>
    </row>
    <row r="34" spans="1:56" ht="42.75">
      <c r="A34" s="25"/>
      <c r="B34" s="5" t="s">
        <v>97</v>
      </c>
      <c r="C34" s="5" t="s">
        <v>183</v>
      </c>
      <c r="D34" s="5" t="s">
        <v>195</v>
      </c>
      <c r="E34" s="5">
        <v>22</v>
      </c>
      <c r="F34" s="5" t="s">
        <v>42</v>
      </c>
      <c r="G34" s="5" t="s">
        <v>121</v>
      </c>
      <c r="H34" s="5" t="s">
        <v>122</v>
      </c>
      <c r="I34" s="5" t="s">
        <v>196</v>
      </c>
      <c r="J34" s="5" t="s">
        <v>196</v>
      </c>
      <c r="K34" s="5" t="s">
        <v>201</v>
      </c>
      <c r="L34" s="5" t="s">
        <v>121</v>
      </c>
      <c r="M34" s="2"/>
      <c r="N34" s="5" t="s">
        <v>102</v>
      </c>
      <c r="O34" s="6">
        <v>43396</v>
      </c>
      <c r="P34" s="5" t="s">
        <v>48</v>
      </c>
      <c r="Q34" s="5" t="s">
        <v>103</v>
      </c>
      <c r="R34" s="5" t="s">
        <v>48</v>
      </c>
      <c r="S34" s="5" t="s">
        <v>69</v>
      </c>
      <c r="T34" s="5" t="s">
        <v>64</v>
      </c>
      <c r="U34" s="2">
        <f t="shared" ref="U34" si="38">IF(T34="No Clasificada",5,IF(T34="Información Pública / Pública =Bajo",1,IF(T34="Clasificada / Uso Interno = Medio",3,IF(T34="Pública Reservada / Confidencial =Alta",5,))))</f>
        <v>3</v>
      </c>
      <c r="V34" s="5" t="s">
        <v>67</v>
      </c>
      <c r="W34" s="5">
        <f t="shared" ref="W34" si="39">IF(V34="No Clasificada",5,IF(V34="Bajo",1,IF(V34="Medio",3,IF(V34="Alto",5,))))</f>
        <v>3</v>
      </c>
      <c r="X34" s="5" t="s">
        <v>67</v>
      </c>
      <c r="Y34" s="2">
        <f t="shared" si="3"/>
        <v>3</v>
      </c>
      <c r="Z34" s="5" t="str">
        <f t="shared" si="4"/>
        <v>MEDIA</v>
      </c>
      <c r="AA34" s="5" t="s">
        <v>75</v>
      </c>
      <c r="AB34" s="5" t="s">
        <v>87</v>
      </c>
      <c r="AC34" s="5" t="s">
        <v>76</v>
      </c>
      <c r="AD34" s="5" t="s">
        <v>241</v>
      </c>
      <c r="AE34" s="5" t="s">
        <v>87</v>
      </c>
      <c r="AF34" s="5" t="s">
        <v>78</v>
      </c>
      <c r="AG34" s="5" t="s">
        <v>87</v>
      </c>
      <c r="AH34" s="5" t="s">
        <v>87</v>
      </c>
      <c r="AI34" s="5" t="s">
        <v>76</v>
      </c>
      <c r="AJ34" s="5" t="s">
        <v>77</v>
      </c>
      <c r="AK34" s="5" t="s">
        <v>82</v>
      </c>
      <c r="AL34" s="5" t="s">
        <v>190</v>
      </c>
      <c r="AM34" s="5" t="s">
        <v>76</v>
      </c>
      <c r="AN34" s="26"/>
      <c r="BD34" t="s">
        <v>62</v>
      </c>
    </row>
    <row r="35" spans="1:56" ht="71.25">
      <c r="A35" s="25"/>
      <c r="B35" s="5" t="s">
        <v>97</v>
      </c>
      <c r="C35" s="5" t="s">
        <v>134</v>
      </c>
      <c r="D35" s="5" t="s">
        <v>207</v>
      </c>
      <c r="E35" s="5">
        <v>23</v>
      </c>
      <c r="F35" s="5" t="s">
        <v>43</v>
      </c>
      <c r="G35" s="5" t="s">
        <v>197</v>
      </c>
      <c r="H35" s="5" t="s">
        <v>202</v>
      </c>
      <c r="I35" s="5" t="s">
        <v>203</v>
      </c>
      <c r="J35" s="5" t="s">
        <v>203</v>
      </c>
      <c r="K35" s="7" t="s">
        <v>198</v>
      </c>
      <c r="L35" s="5" t="s">
        <v>197</v>
      </c>
      <c r="M35" s="6">
        <v>42948</v>
      </c>
      <c r="N35" s="5" t="s">
        <v>102</v>
      </c>
      <c r="O35" s="6">
        <v>43396</v>
      </c>
      <c r="P35" s="5" t="s">
        <v>48</v>
      </c>
      <c r="Q35" s="5" t="s">
        <v>103</v>
      </c>
      <c r="R35" s="5" t="s">
        <v>48</v>
      </c>
      <c r="S35" s="5" t="s">
        <v>69</v>
      </c>
      <c r="T35" s="5" t="s">
        <v>64</v>
      </c>
      <c r="U35" s="2">
        <f t="shared" si="1"/>
        <v>3</v>
      </c>
      <c r="V35" s="5" t="s">
        <v>67</v>
      </c>
      <c r="W35" s="2">
        <f t="shared" si="2"/>
        <v>3</v>
      </c>
      <c r="X35" s="5" t="s">
        <v>66</v>
      </c>
      <c r="Y35" s="2">
        <f t="shared" si="3"/>
        <v>5</v>
      </c>
      <c r="Z35" s="5" t="str">
        <f t="shared" si="4"/>
        <v>MEDIA</v>
      </c>
      <c r="AA35" s="5" t="s">
        <v>75</v>
      </c>
      <c r="AB35" s="5" t="s">
        <v>87</v>
      </c>
      <c r="AC35" s="5" t="s">
        <v>76</v>
      </c>
      <c r="AD35" s="5" t="s">
        <v>241</v>
      </c>
      <c r="AE35" s="5" t="s">
        <v>87</v>
      </c>
      <c r="AF35" s="5" t="s">
        <v>78</v>
      </c>
      <c r="AG35" s="5" t="s">
        <v>87</v>
      </c>
      <c r="AH35" s="5" t="s">
        <v>87</v>
      </c>
      <c r="AI35" s="5" t="s">
        <v>76</v>
      </c>
      <c r="AJ35" s="5" t="s">
        <v>77</v>
      </c>
      <c r="AK35" s="5" t="s">
        <v>82</v>
      </c>
      <c r="AL35" s="5" t="s">
        <v>199</v>
      </c>
      <c r="AM35" s="5" t="s">
        <v>76</v>
      </c>
      <c r="AN35" s="26"/>
      <c r="BD35" t="s">
        <v>50</v>
      </c>
    </row>
    <row r="36" spans="1:56" ht="100.5" customHeight="1">
      <c r="A36" s="25"/>
      <c r="B36" s="5" t="s">
        <v>97</v>
      </c>
      <c r="C36" s="5" t="s">
        <v>146</v>
      </c>
      <c r="D36" s="5" t="s">
        <v>208</v>
      </c>
      <c r="E36" s="5">
        <v>24</v>
      </c>
      <c r="F36" s="5" t="s">
        <v>42</v>
      </c>
      <c r="G36" s="5" t="s">
        <v>149</v>
      </c>
      <c r="H36" s="5" t="s">
        <v>204</v>
      </c>
      <c r="I36" s="5" t="s">
        <v>205</v>
      </c>
      <c r="J36" s="5" t="s">
        <v>205</v>
      </c>
      <c r="K36" s="5" t="s">
        <v>206</v>
      </c>
      <c r="L36" s="5" t="s">
        <v>149</v>
      </c>
      <c r="M36" s="6">
        <v>41232</v>
      </c>
      <c r="N36" s="5" t="s">
        <v>102</v>
      </c>
      <c r="O36" s="6">
        <v>43396</v>
      </c>
      <c r="P36" s="5" t="s">
        <v>48</v>
      </c>
      <c r="Q36" s="5" t="s">
        <v>103</v>
      </c>
      <c r="R36" s="5" t="s">
        <v>48</v>
      </c>
      <c r="S36" s="5" t="s">
        <v>69</v>
      </c>
      <c r="T36" s="5" t="s">
        <v>64</v>
      </c>
      <c r="U36" s="2">
        <f t="shared" ref="U36" si="40">IF(T36="No Clasificada",5,IF(T36="Información Pública / Pública =Bajo",1,IF(T36="Clasificada / Uso Interno = Medio",3,IF(T36="Pública Reservada / Confidencial =Alta",5,))))</f>
        <v>3</v>
      </c>
      <c r="V36" s="5" t="s">
        <v>67</v>
      </c>
      <c r="W36" s="2">
        <f t="shared" ref="W36" si="41">IF(V36="No Clasificada",5,IF(V36="Bajo",1,IF(V36="Medio",3,IF(V36="Alto",5,))))</f>
        <v>3</v>
      </c>
      <c r="X36" s="5" t="s">
        <v>67</v>
      </c>
      <c r="Y36" s="2">
        <f t="shared" si="3"/>
        <v>3</v>
      </c>
      <c r="Z36" s="5" t="str">
        <f t="shared" si="4"/>
        <v>MEDIA</v>
      </c>
      <c r="AA36" s="5" t="s">
        <v>75</v>
      </c>
      <c r="AB36" s="5" t="s">
        <v>87</v>
      </c>
      <c r="AC36" s="5" t="s">
        <v>76</v>
      </c>
      <c r="AD36" s="5" t="s">
        <v>241</v>
      </c>
      <c r="AE36" s="5" t="s">
        <v>87</v>
      </c>
      <c r="AF36" s="5" t="s">
        <v>79</v>
      </c>
      <c r="AG36" s="5" t="s">
        <v>87</v>
      </c>
      <c r="AH36" s="5" t="s">
        <v>87</v>
      </c>
      <c r="AI36" s="5" t="s">
        <v>76</v>
      </c>
      <c r="AJ36" s="5" t="s">
        <v>77</v>
      </c>
      <c r="AK36" s="5" t="s">
        <v>82</v>
      </c>
      <c r="AL36" s="5" t="s">
        <v>190</v>
      </c>
      <c r="AM36" s="5" t="s">
        <v>76</v>
      </c>
      <c r="AN36" s="26"/>
    </row>
    <row r="37" spans="1:56" ht="94.5" customHeight="1">
      <c r="A37" s="25"/>
      <c r="B37" s="5" t="s">
        <v>97</v>
      </c>
      <c r="C37" s="5" t="s">
        <v>97</v>
      </c>
      <c r="D37" s="5" t="s">
        <v>209</v>
      </c>
      <c r="E37" s="5">
        <v>25</v>
      </c>
      <c r="F37" s="5" t="s">
        <v>42</v>
      </c>
      <c r="G37" s="5" t="s">
        <v>121</v>
      </c>
      <c r="H37" s="5" t="s">
        <v>204</v>
      </c>
      <c r="I37" s="5" t="s">
        <v>210</v>
      </c>
      <c r="J37" s="5" t="s">
        <v>210</v>
      </c>
      <c r="K37" s="5" t="s">
        <v>211</v>
      </c>
      <c r="L37" s="5" t="s">
        <v>121</v>
      </c>
      <c r="M37" s="2"/>
      <c r="N37" s="5" t="s">
        <v>102</v>
      </c>
      <c r="O37" s="6">
        <v>43396</v>
      </c>
      <c r="P37" s="5" t="s">
        <v>49</v>
      </c>
      <c r="Q37" s="5" t="s">
        <v>227</v>
      </c>
      <c r="R37" s="5" t="s">
        <v>212</v>
      </c>
      <c r="S37" s="5" t="s">
        <v>69</v>
      </c>
      <c r="T37" s="5" t="s">
        <v>65</v>
      </c>
      <c r="U37" s="2">
        <f t="shared" si="1"/>
        <v>1</v>
      </c>
      <c r="V37" s="5" t="s">
        <v>66</v>
      </c>
      <c r="W37" s="5">
        <f t="shared" si="2"/>
        <v>5</v>
      </c>
      <c r="X37" s="5" t="s">
        <v>67</v>
      </c>
      <c r="Y37" s="2">
        <f t="shared" si="3"/>
        <v>3</v>
      </c>
      <c r="Z37" s="5" t="str">
        <f t="shared" si="4"/>
        <v>MEDIA</v>
      </c>
      <c r="AA37" s="5" t="s">
        <v>74</v>
      </c>
      <c r="AB37" s="5" t="s">
        <v>228</v>
      </c>
      <c r="AC37" s="5" t="s">
        <v>50</v>
      </c>
      <c r="AD37" s="5" t="s">
        <v>50</v>
      </c>
      <c r="AE37" s="5" t="s">
        <v>50</v>
      </c>
      <c r="AF37" s="5" t="s">
        <v>80</v>
      </c>
      <c r="AG37" s="5" t="s">
        <v>87</v>
      </c>
      <c r="AH37" s="5" t="s">
        <v>87</v>
      </c>
      <c r="AI37" s="5" t="s">
        <v>76</v>
      </c>
      <c r="AJ37" s="5" t="s">
        <v>77</v>
      </c>
      <c r="AK37" s="5" t="s">
        <v>82</v>
      </c>
      <c r="AL37" s="5" t="s">
        <v>190</v>
      </c>
      <c r="AM37" s="5" t="s">
        <v>76</v>
      </c>
      <c r="AN37" s="26"/>
    </row>
    <row r="38" spans="1:56" ht="87" customHeight="1">
      <c r="A38" s="25"/>
      <c r="B38" s="5" t="s">
        <v>97</v>
      </c>
      <c r="C38" s="5" t="s">
        <v>97</v>
      </c>
      <c r="D38" s="5" t="s">
        <v>213</v>
      </c>
      <c r="E38" s="5">
        <v>26</v>
      </c>
      <c r="F38" s="5" t="s">
        <v>42</v>
      </c>
      <c r="G38" s="5" t="s">
        <v>121</v>
      </c>
      <c r="H38" s="5" t="s">
        <v>214</v>
      </c>
      <c r="I38" s="5" t="s">
        <v>215</v>
      </c>
      <c r="J38" s="5" t="s">
        <v>215</v>
      </c>
      <c r="K38" s="5" t="s">
        <v>216</v>
      </c>
      <c r="L38" s="5" t="s">
        <v>121</v>
      </c>
      <c r="M38" s="2"/>
      <c r="N38" s="5" t="s">
        <v>102</v>
      </c>
      <c r="O38" s="6">
        <v>43396</v>
      </c>
      <c r="P38" s="5" t="s">
        <v>49</v>
      </c>
      <c r="Q38" s="5" t="s">
        <v>227</v>
      </c>
      <c r="R38" s="5" t="s">
        <v>217</v>
      </c>
      <c r="S38" s="5" t="s">
        <v>69</v>
      </c>
      <c r="T38" s="5" t="s">
        <v>65</v>
      </c>
      <c r="U38" s="2">
        <f t="shared" ref="U38:U39" si="42">IF(T38="No Clasificada",5,IF(T38="Información Pública / Pública =Bajo",1,IF(T38="Clasificada / Uso Interno = Medio",3,IF(T38="Pública Reservada / Confidencial =Alta",5,))))</f>
        <v>1</v>
      </c>
      <c r="V38" s="5" t="s">
        <v>66</v>
      </c>
      <c r="W38" s="5">
        <f t="shared" ref="W38:W39" si="43">IF(V38="No Clasificada",5,IF(V38="Bajo",1,IF(V38="Medio",3,IF(V38="Alto",5,))))</f>
        <v>5</v>
      </c>
      <c r="X38" s="5" t="s">
        <v>67</v>
      </c>
      <c r="Y38" s="5">
        <f t="shared" si="3"/>
        <v>3</v>
      </c>
      <c r="Z38" s="5" t="str">
        <f t="shared" si="4"/>
        <v>MEDIA</v>
      </c>
      <c r="AA38" s="5" t="s">
        <v>74</v>
      </c>
      <c r="AB38" s="5" t="s">
        <v>228</v>
      </c>
      <c r="AC38" s="5" t="s">
        <v>50</v>
      </c>
      <c r="AD38" s="5" t="s">
        <v>50</v>
      </c>
      <c r="AE38" s="5" t="s">
        <v>50</v>
      </c>
      <c r="AF38" s="5" t="s">
        <v>80</v>
      </c>
      <c r="AG38" s="5" t="s">
        <v>87</v>
      </c>
      <c r="AH38" s="5" t="s">
        <v>87</v>
      </c>
      <c r="AI38" s="5" t="s">
        <v>76</v>
      </c>
      <c r="AJ38" s="5" t="s">
        <v>77</v>
      </c>
      <c r="AK38" s="5" t="s">
        <v>82</v>
      </c>
      <c r="AL38" s="5" t="s">
        <v>218</v>
      </c>
      <c r="AM38" s="5" t="s">
        <v>76</v>
      </c>
      <c r="AN38" s="26"/>
      <c r="BD38" s="1" t="s">
        <v>63</v>
      </c>
    </row>
    <row r="39" spans="1:56" ht="81.75" customHeight="1">
      <c r="A39" s="25"/>
      <c r="B39" s="5" t="s">
        <v>97</v>
      </c>
      <c r="C39" s="5" t="s">
        <v>97</v>
      </c>
      <c r="D39" s="5" t="s">
        <v>219</v>
      </c>
      <c r="E39" s="5">
        <v>27</v>
      </c>
      <c r="F39" s="5" t="s">
        <v>42</v>
      </c>
      <c r="G39" s="5" t="s">
        <v>121</v>
      </c>
      <c r="H39" s="5" t="s">
        <v>214</v>
      </c>
      <c r="I39" s="5" t="s">
        <v>220</v>
      </c>
      <c r="J39" s="5" t="s">
        <v>220</v>
      </c>
      <c r="K39" s="5" t="s">
        <v>221</v>
      </c>
      <c r="L39" s="5" t="s">
        <v>121</v>
      </c>
      <c r="M39" s="2"/>
      <c r="N39" s="5" t="s">
        <v>102</v>
      </c>
      <c r="O39" s="6">
        <v>43396</v>
      </c>
      <c r="P39" s="5" t="s">
        <v>48</v>
      </c>
      <c r="Q39" s="5" t="s">
        <v>103</v>
      </c>
      <c r="R39" s="5" t="s">
        <v>48</v>
      </c>
      <c r="S39" s="5" t="s">
        <v>69</v>
      </c>
      <c r="T39" s="5" t="s">
        <v>64</v>
      </c>
      <c r="U39" s="2">
        <f t="shared" si="42"/>
        <v>3</v>
      </c>
      <c r="V39" s="5" t="s">
        <v>67</v>
      </c>
      <c r="W39" s="2">
        <f t="shared" si="43"/>
        <v>3</v>
      </c>
      <c r="X39" s="5" t="s">
        <v>67</v>
      </c>
      <c r="Y39" s="2">
        <f t="shared" si="3"/>
        <v>3</v>
      </c>
      <c r="Z39" s="5" t="str">
        <f t="shared" si="4"/>
        <v>MEDIA</v>
      </c>
      <c r="AA39" s="5" t="s">
        <v>75</v>
      </c>
      <c r="AB39" s="5" t="s">
        <v>87</v>
      </c>
      <c r="AC39" s="5" t="s">
        <v>76</v>
      </c>
      <c r="AD39" s="5" t="s">
        <v>241</v>
      </c>
      <c r="AE39" s="5" t="s">
        <v>87</v>
      </c>
      <c r="AF39" s="5" t="s">
        <v>78</v>
      </c>
      <c r="AG39" s="5" t="s">
        <v>87</v>
      </c>
      <c r="AH39" s="5" t="s">
        <v>87</v>
      </c>
      <c r="AI39" s="5" t="s">
        <v>76</v>
      </c>
      <c r="AJ39" s="5" t="s">
        <v>77</v>
      </c>
      <c r="AK39" s="5" t="s">
        <v>82</v>
      </c>
      <c r="AL39" s="5" t="s">
        <v>218</v>
      </c>
      <c r="AM39" s="5" t="s">
        <v>76</v>
      </c>
      <c r="AN39" s="26"/>
      <c r="BD39" t="s">
        <v>64</v>
      </c>
    </row>
    <row r="40" spans="1:56" ht="71.25">
      <c r="A40" s="25"/>
      <c r="B40" s="5" t="s">
        <v>97</v>
      </c>
      <c r="C40" s="5" t="s">
        <v>225</v>
      </c>
      <c r="D40" s="5" t="s">
        <v>222</v>
      </c>
      <c r="E40" s="5">
        <v>28</v>
      </c>
      <c r="F40" s="5" t="s">
        <v>42</v>
      </c>
      <c r="G40" s="5" t="s">
        <v>224</v>
      </c>
      <c r="H40" s="5" t="s">
        <v>223</v>
      </c>
      <c r="I40" s="5" t="s">
        <v>226</v>
      </c>
      <c r="J40" s="5" t="s">
        <v>226</v>
      </c>
      <c r="K40" s="5" t="s">
        <v>229</v>
      </c>
      <c r="L40" s="5" t="s">
        <v>224</v>
      </c>
      <c r="M40" s="6">
        <v>43313</v>
      </c>
      <c r="N40" s="5" t="s">
        <v>102</v>
      </c>
      <c r="O40" s="6">
        <v>43396</v>
      </c>
      <c r="P40" s="5" t="s">
        <v>48</v>
      </c>
      <c r="Q40" s="5" t="s">
        <v>103</v>
      </c>
      <c r="R40" s="5" t="s">
        <v>48</v>
      </c>
      <c r="S40" s="5" t="s">
        <v>69</v>
      </c>
      <c r="T40" s="5" t="s">
        <v>64</v>
      </c>
      <c r="U40" s="2">
        <f t="shared" ref="U40:U41" si="44">IF(T40="No Clasificada",5,IF(T40="Información Pública / Pública =Bajo",1,IF(T40="Clasificada / Uso Interno = Medio",3,IF(T40="Pública Reservada / Confidencial =Alta",5,))))</f>
        <v>3</v>
      </c>
      <c r="V40" s="5" t="s">
        <v>67</v>
      </c>
      <c r="W40" s="2">
        <f t="shared" ref="W40:W41" si="45">IF(V40="No Clasificada",5,IF(V40="Bajo",1,IF(V40="Medio",3,IF(V40="Alto",5,))))</f>
        <v>3</v>
      </c>
      <c r="X40" s="5" t="s">
        <v>67</v>
      </c>
      <c r="Y40" s="2">
        <f t="shared" si="3"/>
        <v>3</v>
      </c>
      <c r="Z40" s="5" t="str">
        <f t="shared" si="4"/>
        <v>MEDIA</v>
      </c>
      <c r="AA40" s="5" t="s">
        <v>75</v>
      </c>
      <c r="AB40" s="5" t="s">
        <v>87</v>
      </c>
      <c r="AC40" s="5" t="s">
        <v>76</v>
      </c>
      <c r="AD40" s="5" t="s">
        <v>241</v>
      </c>
      <c r="AE40" s="5" t="s">
        <v>87</v>
      </c>
      <c r="AF40" s="5" t="s">
        <v>79</v>
      </c>
      <c r="AG40" s="5" t="s">
        <v>87</v>
      </c>
      <c r="AH40" s="5" t="s">
        <v>87</v>
      </c>
      <c r="AI40" s="5" t="s">
        <v>76</v>
      </c>
      <c r="AJ40" s="5" t="s">
        <v>77</v>
      </c>
      <c r="AK40" s="5" t="s">
        <v>82</v>
      </c>
      <c r="AL40" s="5" t="s">
        <v>232</v>
      </c>
      <c r="AM40" s="5" t="s">
        <v>76</v>
      </c>
      <c r="AN40" s="26"/>
      <c r="BD40" t="s">
        <v>65</v>
      </c>
    </row>
    <row r="41" spans="1:56" ht="95.25" customHeight="1">
      <c r="A41" s="25"/>
      <c r="B41" s="5" t="s">
        <v>97</v>
      </c>
      <c r="C41" s="5" t="s">
        <v>225</v>
      </c>
      <c r="D41" s="5" t="s">
        <v>230</v>
      </c>
      <c r="E41" s="5">
        <v>29</v>
      </c>
      <c r="F41" s="5" t="s">
        <v>42</v>
      </c>
      <c r="G41" s="5" t="s">
        <v>224</v>
      </c>
      <c r="H41" s="5" t="s">
        <v>223</v>
      </c>
      <c r="I41" s="5" t="s">
        <v>231</v>
      </c>
      <c r="J41" s="5" t="s">
        <v>231</v>
      </c>
      <c r="K41" s="5" t="s">
        <v>238</v>
      </c>
      <c r="L41" s="5" t="s">
        <v>224</v>
      </c>
      <c r="M41" s="2"/>
      <c r="N41" s="5" t="s">
        <v>102</v>
      </c>
      <c r="O41" s="6">
        <v>43396</v>
      </c>
      <c r="P41" s="5" t="s">
        <v>49</v>
      </c>
      <c r="Q41" s="5" t="s">
        <v>233</v>
      </c>
      <c r="R41" s="5" t="s">
        <v>234</v>
      </c>
      <c r="S41" s="5" t="s">
        <v>69</v>
      </c>
      <c r="T41" s="5" t="s">
        <v>65</v>
      </c>
      <c r="U41" s="2">
        <f t="shared" si="44"/>
        <v>1</v>
      </c>
      <c r="V41" s="5" t="s">
        <v>66</v>
      </c>
      <c r="W41" s="5">
        <f t="shared" si="45"/>
        <v>5</v>
      </c>
      <c r="X41" s="5" t="s">
        <v>66</v>
      </c>
      <c r="Y41" s="2">
        <f t="shared" si="3"/>
        <v>5</v>
      </c>
      <c r="Z41" s="5" t="str">
        <f t="shared" si="4"/>
        <v>ALTA</v>
      </c>
      <c r="AA41" s="5" t="s">
        <v>75</v>
      </c>
      <c r="AB41" s="5" t="s">
        <v>87</v>
      </c>
      <c r="AC41" s="5" t="s">
        <v>76</v>
      </c>
      <c r="AD41" s="5" t="s">
        <v>242</v>
      </c>
      <c r="AE41" s="5" t="s">
        <v>50</v>
      </c>
      <c r="AF41" s="5" t="s">
        <v>80</v>
      </c>
      <c r="AG41" s="5" t="s">
        <v>87</v>
      </c>
      <c r="AH41" s="5" t="s">
        <v>87</v>
      </c>
      <c r="AI41" s="5" t="s">
        <v>76</v>
      </c>
      <c r="AJ41" s="5" t="s">
        <v>77</v>
      </c>
      <c r="AK41" s="5" t="s">
        <v>82</v>
      </c>
      <c r="AL41" s="5" t="s">
        <v>239</v>
      </c>
      <c r="AM41" s="5" t="s">
        <v>76</v>
      </c>
      <c r="AN41" s="26"/>
    </row>
    <row r="42" spans="1:56" ht="57">
      <c r="A42" s="25"/>
      <c r="B42" s="5" t="s">
        <v>97</v>
      </c>
      <c r="C42" s="5" t="s">
        <v>134</v>
      </c>
      <c r="D42" s="5" t="s">
        <v>235</v>
      </c>
      <c r="E42" s="5">
        <v>30</v>
      </c>
      <c r="F42" s="5" t="s">
        <v>42</v>
      </c>
      <c r="G42" s="5" t="s">
        <v>135</v>
      </c>
      <c r="H42" s="5" t="s">
        <v>236</v>
      </c>
      <c r="I42" s="5" t="s">
        <v>237</v>
      </c>
      <c r="J42" s="5" t="s">
        <v>237</v>
      </c>
      <c r="K42" s="5" t="s">
        <v>240</v>
      </c>
      <c r="L42" s="5" t="s">
        <v>135</v>
      </c>
      <c r="M42" s="2"/>
      <c r="N42" s="5" t="s">
        <v>102</v>
      </c>
      <c r="O42" s="6">
        <v>43396</v>
      </c>
      <c r="P42" s="5" t="s">
        <v>48</v>
      </c>
      <c r="Q42" s="5" t="s">
        <v>103</v>
      </c>
      <c r="R42" s="5" t="s">
        <v>48</v>
      </c>
      <c r="S42" s="5" t="s">
        <v>69</v>
      </c>
      <c r="T42" s="5" t="s">
        <v>64</v>
      </c>
      <c r="U42" s="2">
        <f t="shared" si="1"/>
        <v>3</v>
      </c>
      <c r="V42" s="5" t="s">
        <v>67</v>
      </c>
      <c r="W42" s="2">
        <f t="shared" ref="W42" si="46">IF(V42="No Clasificada",5,IF(V42="Bajo",1,IF(V42="Medio",3,IF(V42="Alto",5,))))</f>
        <v>3</v>
      </c>
      <c r="X42" s="5" t="s">
        <v>67</v>
      </c>
      <c r="Y42" s="2">
        <f t="shared" si="3"/>
        <v>3</v>
      </c>
      <c r="Z42" s="5" t="str">
        <f t="shared" si="4"/>
        <v>MEDIA</v>
      </c>
      <c r="AA42" s="5" t="s">
        <v>75</v>
      </c>
      <c r="AB42" s="5" t="s">
        <v>87</v>
      </c>
      <c r="AC42" s="5" t="s">
        <v>76</v>
      </c>
      <c r="AD42" s="5" t="s">
        <v>123</v>
      </c>
      <c r="AE42" s="5" t="s">
        <v>50</v>
      </c>
      <c r="AF42" s="5" t="s">
        <v>80</v>
      </c>
      <c r="AG42" s="5" t="s">
        <v>87</v>
      </c>
      <c r="AH42" s="5" t="s">
        <v>87</v>
      </c>
      <c r="AI42" s="5" t="s">
        <v>76</v>
      </c>
      <c r="AJ42" s="5" t="s">
        <v>77</v>
      </c>
      <c r="AK42" s="5" t="s">
        <v>82</v>
      </c>
      <c r="AL42" s="5" t="s">
        <v>243</v>
      </c>
      <c r="AM42" s="5" t="s">
        <v>76</v>
      </c>
      <c r="AN42" s="26"/>
      <c r="BD42" t="s">
        <v>66</v>
      </c>
    </row>
    <row r="43" spans="1:56" ht="86.25" customHeight="1">
      <c r="A43" s="25"/>
      <c r="B43" s="5" t="s">
        <v>97</v>
      </c>
      <c r="C43" s="5" t="s">
        <v>244</v>
      </c>
      <c r="D43" s="5" t="s">
        <v>245</v>
      </c>
      <c r="E43" s="5">
        <v>31</v>
      </c>
      <c r="F43" s="5" t="s">
        <v>42</v>
      </c>
      <c r="G43" s="5" t="s">
        <v>244</v>
      </c>
      <c r="H43" s="5" t="s">
        <v>247</v>
      </c>
      <c r="I43" s="5" t="s">
        <v>246</v>
      </c>
      <c r="J43" s="5" t="s">
        <v>246</v>
      </c>
      <c r="K43" s="5" t="s">
        <v>248</v>
      </c>
      <c r="L43" s="5" t="s">
        <v>244</v>
      </c>
      <c r="M43" s="2"/>
      <c r="N43" s="5" t="s">
        <v>102</v>
      </c>
      <c r="O43" s="6">
        <v>43396</v>
      </c>
      <c r="P43" s="5" t="s">
        <v>48</v>
      </c>
      <c r="Q43" s="5" t="s">
        <v>103</v>
      </c>
      <c r="R43" s="5" t="s">
        <v>48</v>
      </c>
      <c r="S43" s="5" t="s">
        <v>69</v>
      </c>
      <c r="T43" s="5" t="s">
        <v>64</v>
      </c>
      <c r="U43" s="2">
        <f t="shared" si="1"/>
        <v>3</v>
      </c>
      <c r="V43" s="5" t="s">
        <v>66</v>
      </c>
      <c r="W43" s="2">
        <f t="shared" ref="W43" si="47">IF(V43="No Clasificada",5,IF(V43="Bajo",1,IF(V43="Medio",3,IF(V43="Alto",5,))))</f>
        <v>5</v>
      </c>
      <c r="X43" s="5" t="s">
        <v>67</v>
      </c>
      <c r="Y43" s="2">
        <f t="shared" si="3"/>
        <v>3</v>
      </c>
      <c r="Z43" s="5" t="str">
        <f t="shared" si="4"/>
        <v>MEDIA</v>
      </c>
      <c r="AA43" s="5" t="s">
        <v>74</v>
      </c>
      <c r="AB43" s="5" t="s">
        <v>228</v>
      </c>
      <c r="AC43" s="5" t="s">
        <v>50</v>
      </c>
      <c r="AD43" s="5" t="s">
        <v>50</v>
      </c>
      <c r="AE43" s="5" t="s">
        <v>50</v>
      </c>
      <c r="AF43" s="5" t="s">
        <v>80</v>
      </c>
      <c r="AG43" s="5" t="s">
        <v>87</v>
      </c>
      <c r="AH43" s="5" t="s">
        <v>87</v>
      </c>
      <c r="AI43" s="5" t="s">
        <v>76</v>
      </c>
      <c r="AJ43" s="5" t="s">
        <v>77</v>
      </c>
      <c r="AK43" s="5" t="s">
        <v>82</v>
      </c>
      <c r="AL43" s="5" t="s">
        <v>190</v>
      </c>
      <c r="AM43" s="5" t="s">
        <v>76</v>
      </c>
      <c r="AN43" s="26"/>
      <c r="BD43" t="s">
        <v>67</v>
      </c>
    </row>
    <row r="44" spans="1:56" ht="71.25">
      <c r="A44" s="25"/>
      <c r="B44" s="5" t="s">
        <v>97</v>
      </c>
      <c r="C44" s="5" t="s">
        <v>244</v>
      </c>
      <c r="D44" s="5" t="s">
        <v>249</v>
      </c>
      <c r="E44" s="5">
        <v>32</v>
      </c>
      <c r="F44" s="5" t="s">
        <v>42</v>
      </c>
      <c r="G44" s="5" t="s">
        <v>244</v>
      </c>
      <c r="H44" s="5" t="s">
        <v>247</v>
      </c>
      <c r="I44" s="5" t="s">
        <v>250</v>
      </c>
      <c r="J44" s="5" t="s">
        <v>250</v>
      </c>
      <c r="K44" s="5" t="s">
        <v>251</v>
      </c>
      <c r="L44" s="5" t="s">
        <v>244</v>
      </c>
      <c r="M44" s="2"/>
      <c r="N44" s="5" t="s">
        <v>102</v>
      </c>
      <c r="O44" s="6">
        <v>43396</v>
      </c>
      <c r="P44" s="5" t="s">
        <v>48</v>
      </c>
      <c r="Q44" s="5" t="s">
        <v>103</v>
      </c>
      <c r="R44" s="5" t="s">
        <v>48</v>
      </c>
      <c r="S44" s="5" t="s">
        <v>69</v>
      </c>
      <c r="T44" s="5" t="s">
        <v>64</v>
      </c>
      <c r="U44" s="2">
        <f t="shared" ref="U44" si="48">IF(T44="No Clasificada",5,IF(T44="Información Pública / Pública =Bajo",1,IF(T44="Clasificada / Uso Interno = Medio",3,IF(T44="Pública Reservada / Confidencial =Alta",5,))))</f>
        <v>3</v>
      </c>
      <c r="V44" s="5" t="s">
        <v>66</v>
      </c>
      <c r="W44" s="2">
        <f t="shared" ref="W44" si="49">IF(V44="No Clasificada",5,IF(V44="Bajo",1,IF(V44="Medio",3,IF(V44="Alto",5,))))</f>
        <v>5</v>
      </c>
      <c r="X44" s="5" t="s">
        <v>67</v>
      </c>
      <c r="Y44" s="2">
        <f t="shared" si="3"/>
        <v>3</v>
      </c>
      <c r="Z44" s="5" t="str">
        <f t="shared" si="4"/>
        <v>MEDIA</v>
      </c>
      <c r="AA44" s="5" t="s">
        <v>74</v>
      </c>
      <c r="AB44" s="5" t="s">
        <v>228</v>
      </c>
      <c r="AC44" s="5" t="s">
        <v>50</v>
      </c>
      <c r="AD44" s="5" t="s">
        <v>50</v>
      </c>
      <c r="AE44" s="5" t="s">
        <v>50</v>
      </c>
      <c r="AF44" s="5" t="s">
        <v>80</v>
      </c>
      <c r="AG44" s="5" t="s">
        <v>87</v>
      </c>
      <c r="AH44" s="5" t="s">
        <v>87</v>
      </c>
      <c r="AI44" s="5" t="s">
        <v>76</v>
      </c>
      <c r="AJ44" s="5" t="s">
        <v>77</v>
      </c>
      <c r="AK44" s="5" t="s">
        <v>82</v>
      </c>
      <c r="AL44" s="5" t="s">
        <v>190</v>
      </c>
      <c r="AM44" s="5" t="s">
        <v>76</v>
      </c>
      <c r="AN44" s="26"/>
      <c r="BD44" t="s">
        <v>68</v>
      </c>
    </row>
    <row r="45" spans="1:56" ht="142.5">
      <c r="A45" s="25"/>
      <c r="B45" s="5" t="s">
        <v>97</v>
      </c>
      <c r="C45" s="5" t="s">
        <v>277</v>
      </c>
      <c r="D45" s="5" t="s">
        <v>252</v>
      </c>
      <c r="E45" s="5">
        <v>33</v>
      </c>
      <c r="F45" s="5" t="s">
        <v>42</v>
      </c>
      <c r="G45" s="5" t="s">
        <v>277</v>
      </c>
      <c r="H45" s="5" t="s">
        <v>253</v>
      </c>
      <c r="I45" s="5" t="s">
        <v>254</v>
      </c>
      <c r="J45" s="5" t="s">
        <v>254</v>
      </c>
      <c r="K45" s="5" t="s">
        <v>255</v>
      </c>
      <c r="L45" s="5" t="s">
        <v>277</v>
      </c>
      <c r="M45" s="6">
        <v>41918</v>
      </c>
      <c r="N45" s="5" t="s">
        <v>102</v>
      </c>
      <c r="O45" s="6">
        <v>43396</v>
      </c>
      <c r="P45" s="5" t="s">
        <v>48</v>
      </c>
      <c r="Q45" s="5" t="s">
        <v>103</v>
      </c>
      <c r="R45" s="5" t="s">
        <v>48</v>
      </c>
      <c r="S45" s="5" t="s">
        <v>69</v>
      </c>
      <c r="T45" s="5" t="s">
        <v>64</v>
      </c>
      <c r="U45" s="2">
        <f t="shared" ref="U45:U46" si="50">IF(T45="No Clasificada",5,IF(T45="Información Pública / Pública =Bajo",1,IF(T45="Clasificada / Uso Interno = Medio",3,IF(T45="Pública Reservada / Confidencial =Alta",5,))))</f>
        <v>3</v>
      </c>
      <c r="V45" s="5" t="s">
        <v>66</v>
      </c>
      <c r="W45" s="2">
        <f t="shared" ref="W45:W46" si="51">IF(V45="No Clasificada",5,IF(V45="Bajo",1,IF(V45="Medio",3,IF(V45="Alto",5,))))</f>
        <v>5</v>
      </c>
      <c r="X45" s="5" t="s">
        <v>67</v>
      </c>
      <c r="Y45" s="2">
        <f t="shared" si="3"/>
        <v>3</v>
      </c>
      <c r="Z45" s="5" t="str">
        <f t="shared" si="4"/>
        <v>MEDIA</v>
      </c>
      <c r="AA45" s="5" t="s">
        <v>75</v>
      </c>
      <c r="AB45" s="5" t="s">
        <v>87</v>
      </c>
      <c r="AC45" s="5" t="s">
        <v>76</v>
      </c>
      <c r="AD45" s="5" t="s">
        <v>241</v>
      </c>
      <c r="AE45" s="5" t="s">
        <v>87</v>
      </c>
      <c r="AF45" s="5" t="s">
        <v>79</v>
      </c>
      <c r="AG45" s="5" t="s">
        <v>87</v>
      </c>
      <c r="AH45" s="5" t="s">
        <v>87</v>
      </c>
      <c r="AI45" s="5" t="s">
        <v>76</v>
      </c>
      <c r="AJ45" s="5" t="s">
        <v>77</v>
      </c>
      <c r="AK45" s="5" t="s">
        <v>82</v>
      </c>
      <c r="AL45" s="5" t="s">
        <v>190</v>
      </c>
      <c r="AM45" s="5" t="s">
        <v>76</v>
      </c>
      <c r="AN45" s="26"/>
    </row>
    <row r="46" spans="1:56" ht="142.5">
      <c r="A46" s="25"/>
      <c r="B46" s="5" t="s">
        <v>97</v>
      </c>
      <c r="C46" s="5" t="s">
        <v>277</v>
      </c>
      <c r="D46" s="5" t="s">
        <v>256</v>
      </c>
      <c r="E46" s="5">
        <v>34</v>
      </c>
      <c r="F46" s="5" t="s">
        <v>42</v>
      </c>
      <c r="G46" s="5" t="s">
        <v>277</v>
      </c>
      <c r="H46" s="5" t="s">
        <v>253</v>
      </c>
      <c r="I46" s="5" t="s">
        <v>257</v>
      </c>
      <c r="J46" s="5" t="s">
        <v>257</v>
      </c>
      <c r="K46" s="5" t="s">
        <v>258</v>
      </c>
      <c r="L46" s="5" t="s">
        <v>277</v>
      </c>
      <c r="M46" s="6">
        <v>41918</v>
      </c>
      <c r="N46" s="5" t="s">
        <v>102</v>
      </c>
      <c r="O46" s="6">
        <v>43396</v>
      </c>
      <c r="P46" s="5" t="s">
        <v>48</v>
      </c>
      <c r="Q46" s="5" t="s">
        <v>103</v>
      </c>
      <c r="R46" s="5" t="s">
        <v>259</v>
      </c>
      <c r="S46" s="5" t="s">
        <v>69</v>
      </c>
      <c r="T46" s="5" t="s">
        <v>65</v>
      </c>
      <c r="U46" s="2">
        <f t="shared" si="50"/>
        <v>1</v>
      </c>
      <c r="V46" s="5" t="s">
        <v>66</v>
      </c>
      <c r="W46" s="5">
        <f t="shared" si="51"/>
        <v>5</v>
      </c>
      <c r="X46" s="5" t="s">
        <v>67</v>
      </c>
      <c r="Y46" s="2">
        <f t="shared" ref="Y46:Y47" si="52">IF(X46="No Clasificada",5,IF(X46="Bajo",1,IF(X46="Medio",3,IF(X46="Alto",5,))))</f>
        <v>3</v>
      </c>
      <c r="Z46" s="5" t="str">
        <f t="shared" ref="Z46:Z47" si="53">IF(OR(U46=0,W46=0,Y46=0),"FALTAN DATOS",IF(AND(U46=1,W46=1,Y46=1),"BAJO",(IF(OR(AND(U46=5,W46=5),AND(W46=5,Y46=5),AND(U46=5,Y46=5),AND(U46=5,W46=5,Y46=5)),"ALTA","MEDIA"))))</f>
        <v>MEDIA</v>
      </c>
      <c r="AA46" s="5" t="s">
        <v>74</v>
      </c>
      <c r="AB46" s="5" t="s">
        <v>260</v>
      </c>
      <c r="AC46" s="5" t="s">
        <v>50</v>
      </c>
      <c r="AD46" s="5" t="s">
        <v>50</v>
      </c>
      <c r="AE46" s="5" t="s">
        <v>50</v>
      </c>
      <c r="AF46" s="5" t="s">
        <v>80</v>
      </c>
      <c r="AG46" s="5" t="s">
        <v>87</v>
      </c>
      <c r="AH46" s="5" t="s">
        <v>87</v>
      </c>
      <c r="AI46" s="5" t="s">
        <v>76</v>
      </c>
      <c r="AJ46" s="5" t="s">
        <v>77</v>
      </c>
      <c r="AK46" s="5" t="s">
        <v>82</v>
      </c>
      <c r="AL46" s="5" t="s">
        <v>190</v>
      </c>
      <c r="AM46" s="5" t="s">
        <v>76</v>
      </c>
      <c r="AN46" s="26"/>
      <c r="BD46" t="s">
        <v>69</v>
      </c>
    </row>
    <row r="47" spans="1:56" ht="57">
      <c r="A47" s="25"/>
      <c r="B47" s="5" t="s">
        <v>97</v>
      </c>
      <c r="C47" s="5" t="s">
        <v>134</v>
      </c>
      <c r="D47" s="5" t="s">
        <v>261</v>
      </c>
      <c r="E47" s="5">
        <v>35</v>
      </c>
      <c r="F47" s="5" t="s">
        <v>42</v>
      </c>
      <c r="G47" s="5" t="s">
        <v>134</v>
      </c>
      <c r="H47" s="5" t="s">
        <v>262</v>
      </c>
      <c r="I47" s="5" t="s">
        <v>263</v>
      </c>
      <c r="J47" s="5" t="s">
        <v>263</v>
      </c>
      <c r="K47" s="5" t="s">
        <v>264</v>
      </c>
      <c r="L47" s="5" t="s">
        <v>134</v>
      </c>
      <c r="M47" s="2"/>
      <c r="N47" s="5" t="s">
        <v>102</v>
      </c>
      <c r="O47" s="6">
        <v>43396</v>
      </c>
      <c r="P47" s="5" t="s">
        <v>48</v>
      </c>
      <c r="Q47" s="5" t="s">
        <v>103</v>
      </c>
      <c r="R47" s="5" t="s">
        <v>48</v>
      </c>
      <c r="S47" s="5" t="s">
        <v>69</v>
      </c>
      <c r="T47" s="5" t="s">
        <v>64</v>
      </c>
      <c r="U47" s="2">
        <f t="shared" ref="U47" si="54">IF(T47="No Clasificada",5,IF(T47="Información Pública / Pública =Bajo",1,IF(T47="Clasificada / Uso Interno = Medio",3,IF(T47="Pública Reservada / Confidencial =Alta",5,))))</f>
        <v>3</v>
      </c>
      <c r="V47" s="5" t="s">
        <v>66</v>
      </c>
      <c r="W47" s="2">
        <f t="shared" ref="W47" si="55">IF(V47="No Clasificada",5,IF(V47="Bajo",1,IF(V47="Medio",3,IF(V47="Alto",5,))))</f>
        <v>5</v>
      </c>
      <c r="X47" s="5" t="s">
        <v>67</v>
      </c>
      <c r="Y47" s="2">
        <f t="shared" si="52"/>
        <v>3</v>
      </c>
      <c r="Z47" s="5" t="str">
        <f t="shared" si="53"/>
        <v>MEDIA</v>
      </c>
      <c r="AA47" s="5" t="s">
        <v>75</v>
      </c>
      <c r="AB47" s="5" t="s">
        <v>87</v>
      </c>
      <c r="AC47" s="5" t="s">
        <v>76</v>
      </c>
      <c r="AD47" s="5" t="s">
        <v>241</v>
      </c>
      <c r="AE47" s="5" t="s">
        <v>87</v>
      </c>
      <c r="AF47" s="5" t="s">
        <v>79</v>
      </c>
      <c r="AG47" s="5" t="s">
        <v>87</v>
      </c>
      <c r="AH47" s="5" t="s">
        <v>87</v>
      </c>
      <c r="AI47" s="5" t="s">
        <v>76</v>
      </c>
      <c r="AJ47" s="5" t="s">
        <v>77</v>
      </c>
      <c r="AK47" s="5" t="s">
        <v>82</v>
      </c>
      <c r="AL47" s="5" t="s">
        <v>190</v>
      </c>
      <c r="AM47" s="5" t="s">
        <v>76</v>
      </c>
      <c r="AN47" s="26"/>
      <c r="BD47" t="s">
        <v>70</v>
      </c>
    </row>
    <row r="48" spans="1:56" ht="57.75">
      <c r="A48" s="25"/>
      <c r="B48" s="5" t="s">
        <v>97</v>
      </c>
      <c r="C48" s="5" t="s">
        <v>98</v>
      </c>
      <c r="D48" s="5" t="s">
        <v>265</v>
      </c>
      <c r="E48" s="5">
        <v>36</v>
      </c>
      <c r="F48" s="5" t="s">
        <v>42</v>
      </c>
      <c r="G48" s="5" t="s">
        <v>99</v>
      </c>
      <c r="H48" s="5" t="s">
        <v>266</v>
      </c>
      <c r="I48" s="5" t="s">
        <v>267</v>
      </c>
      <c r="J48" s="5" t="s">
        <v>267</v>
      </c>
      <c r="K48" s="5" t="s">
        <v>268</v>
      </c>
      <c r="L48" s="5" t="s">
        <v>99</v>
      </c>
      <c r="M48" s="2"/>
      <c r="N48" s="5" t="s">
        <v>102</v>
      </c>
      <c r="O48" s="6">
        <v>43396</v>
      </c>
      <c r="P48" s="5" t="s">
        <v>48</v>
      </c>
      <c r="Q48" s="5" t="s">
        <v>103</v>
      </c>
      <c r="R48" s="5" t="s">
        <v>48</v>
      </c>
      <c r="S48" s="5" t="s">
        <v>69</v>
      </c>
      <c r="T48" s="5" t="s">
        <v>63</v>
      </c>
      <c r="U48" s="2">
        <f t="shared" si="1"/>
        <v>5</v>
      </c>
      <c r="V48" s="5" t="s">
        <v>66</v>
      </c>
      <c r="W48" s="5">
        <f t="shared" si="2"/>
        <v>5</v>
      </c>
      <c r="X48" s="5" t="s">
        <v>66</v>
      </c>
      <c r="Y48" s="5">
        <f t="shared" si="3"/>
        <v>5</v>
      </c>
      <c r="Z48" s="5" t="str">
        <f t="shared" si="4"/>
        <v>ALTA</v>
      </c>
      <c r="AA48" s="5" t="s">
        <v>75</v>
      </c>
      <c r="AB48" s="5" t="s">
        <v>87</v>
      </c>
      <c r="AC48" s="5" t="s">
        <v>76</v>
      </c>
      <c r="AD48" s="5" t="s">
        <v>269</v>
      </c>
      <c r="AE48" s="5" t="s">
        <v>87</v>
      </c>
      <c r="AF48" s="5" t="s">
        <v>78</v>
      </c>
      <c r="AG48" s="5" t="s">
        <v>87</v>
      </c>
      <c r="AH48" s="5" t="s">
        <v>87</v>
      </c>
      <c r="AI48" s="5" t="s">
        <v>76</v>
      </c>
      <c r="AJ48" s="5" t="s">
        <v>77</v>
      </c>
      <c r="AK48" s="5" t="s">
        <v>82</v>
      </c>
      <c r="AL48" s="5" t="s">
        <v>274</v>
      </c>
      <c r="AM48" s="5" t="s">
        <v>76</v>
      </c>
      <c r="AN48" s="26"/>
      <c r="BD48" t="s">
        <v>71</v>
      </c>
    </row>
    <row r="49" spans="1:56" ht="71.25">
      <c r="A49" s="25"/>
      <c r="B49" s="5" t="s">
        <v>97</v>
      </c>
      <c r="C49" s="5" t="s">
        <v>98</v>
      </c>
      <c r="D49" s="5" t="s">
        <v>270</v>
      </c>
      <c r="E49" s="5">
        <v>37</v>
      </c>
      <c r="F49" s="5" t="s">
        <v>42</v>
      </c>
      <c r="G49" s="5" t="s">
        <v>99</v>
      </c>
      <c r="H49" s="5" t="s">
        <v>266</v>
      </c>
      <c r="I49" s="5" t="s">
        <v>271</v>
      </c>
      <c r="J49" s="5" t="s">
        <v>271</v>
      </c>
      <c r="K49" s="5" t="s">
        <v>272</v>
      </c>
      <c r="L49" s="5" t="s">
        <v>99</v>
      </c>
      <c r="M49" s="2"/>
      <c r="N49" s="5" t="s">
        <v>102</v>
      </c>
      <c r="O49" s="6">
        <v>43396</v>
      </c>
      <c r="P49" s="5" t="s">
        <v>48</v>
      </c>
      <c r="Q49" s="5" t="s">
        <v>103</v>
      </c>
      <c r="R49" s="5" t="s">
        <v>287</v>
      </c>
      <c r="S49" s="5" t="s">
        <v>69</v>
      </c>
      <c r="T49" s="5" t="s">
        <v>65</v>
      </c>
      <c r="U49" s="2">
        <f t="shared" ref="U49" si="56">IF(T49="No Clasificada",5,IF(T49="Información Pública / Pública =Bajo",1,IF(T49="Clasificada / Uso Interno = Medio",3,IF(T49="Pública Reservada / Confidencial =Alta",5,))))</f>
        <v>1</v>
      </c>
      <c r="V49" s="5" t="s">
        <v>66</v>
      </c>
      <c r="W49" s="5">
        <f t="shared" ref="W49" si="57">IF(V49="No Clasificada",5,IF(V49="Bajo",1,IF(V49="Medio",3,IF(V49="Alto",5,))))</f>
        <v>5</v>
      </c>
      <c r="X49" s="5" t="s">
        <v>66</v>
      </c>
      <c r="Y49" s="5">
        <f t="shared" ref="Y49" si="58">IF(X49="No Clasificada",5,IF(X49="Bajo",1,IF(X49="Medio",3,IF(X49="Alto",5,))))</f>
        <v>5</v>
      </c>
      <c r="Z49" s="5" t="str">
        <f t="shared" ref="Z49" si="59">IF(OR(U49=0,W49=0,Y49=0),"FALTAN DATOS",IF(AND(U49=1,W49=1,Y49=1),"BAJO",(IF(OR(AND(U49=5,W49=5),AND(W49=5,Y49=5),AND(U49=5,Y49=5),AND(U49=5,W49=5,Y49=5)),"ALTA","MEDIA"))))</f>
        <v>ALTA</v>
      </c>
      <c r="AA49" s="5" t="s">
        <v>74</v>
      </c>
      <c r="AB49" s="5" t="s">
        <v>375</v>
      </c>
      <c r="AC49" s="5" t="s">
        <v>50</v>
      </c>
      <c r="AD49" s="5" t="s">
        <v>50</v>
      </c>
      <c r="AE49" s="5" t="s">
        <v>87</v>
      </c>
      <c r="AF49" s="5" t="s">
        <v>80</v>
      </c>
      <c r="AG49" s="5" t="s">
        <v>87</v>
      </c>
      <c r="AH49" s="5" t="s">
        <v>87</v>
      </c>
      <c r="AI49" s="5" t="s">
        <v>76</v>
      </c>
      <c r="AJ49" s="5" t="s">
        <v>77</v>
      </c>
      <c r="AK49" s="5" t="s">
        <v>82</v>
      </c>
      <c r="AL49" s="5" t="s">
        <v>273</v>
      </c>
      <c r="AM49" s="5" t="s">
        <v>76</v>
      </c>
      <c r="AN49" s="26"/>
      <c r="BD49" t="s">
        <v>72</v>
      </c>
    </row>
    <row r="50" spans="1:56" ht="71.25">
      <c r="A50" s="25"/>
      <c r="B50" s="5" t="s">
        <v>97</v>
      </c>
      <c r="C50" s="5" t="s">
        <v>98</v>
      </c>
      <c r="D50" s="5" t="s">
        <v>275</v>
      </c>
      <c r="E50" s="5">
        <v>38</v>
      </c>
      <c r="F50" s="5" t="s">
        <v>42</v>
      </c>
      <c r="G50" s="5" t="s">
        <v>99</v>
      </c>
      <c r="H50" s="5" t="s">
        <v>266</v>
      </c>
      <c r="I50" s="5" t="s">
        <v>276</v>
      </c>
      <c r="J50" s="5" t="s">
        <v>276</v>
      </c>
      <c r="K50" s="5" t="s">
        <v>278</v>
      </c>
      <c r="L50" s="5" t="s">
        <v>99</v>
      </c>
      <c r="M50" s="2"/>
      <c r="N50" s="5" t="s">
        <v>102</v>
      </c>
      <c r="O50" s="6">
        <v>43396</v>
      </c>
      <c r="P50" s="5" t="s">
        <v>48</v>
      </c>
      <c r="Q50" s="5" t="s">
        <v>103</v>
      </c>
      <c r="R50" s="5" t="s">
        <v>287</v>
      </c>
      <c r="S50" s="5" t="s">
        <v>69</v>
      </c>
      <c r="T50" s="5" t="s">
        <v>65</v>
      </c>
      <c r="U50" s="2">
        <f t="shared" ref="U50" si="60">IF(T50="No Clasificada",5,IF(T50="Información Pública / Pública =Bajo",1,IF(T50="Clasificada / Uso Interno = Medio",3,IF(T50="Pública Reservada / Confidencial =Alta",5,))))</f>
        <v>1</v>
      </c>
      <c r="V50" s="5" t="s">
        <v>66</v>
      </c>
      <c r="W50" s="5">
        <f t="shared" ref="W50" si="61">IF(V50="No Clasificada",5,IF(V50="Bajo",1,IF(V50="Medio",3,IF(V50="Alto",5,))))</f>
        <v>5</v>
      </c>
      <c r="X50" s="5" t="s">
        <v>66</v>
      </c>
      <c r="Y50" s="2">
        <f t="shared" si="3"/>
        <v>5</v>
      </c>
      <c r="Z50" s="5" t="str">
        <f t="shared" si="4"/>
        <v>ALTA</v>
      </c>
      <c r="AA50" s="5" t="s">
        <v>74</v>
      </c>
      <c r="AB50" s="5" t="s">
        <v>375</v>
      </c>
      <c r="AC50" s="5" t="s">
        <v>50</v>
      </c>
      <c r="AD50" s="5" t="s">
        <v>50</v>
      </c>
      <c r="AE50" s="5" t="s">
        <v>87</v>
      </c>
      <c r="AF50" s="5" t="s">
        <v>80</v>
      </c>
      <c r="AG50" s="5" t="s">
        <v>87</v>
      </c>
      <c r="AH50" s="5" t="s">
        <v>87</v>
      </c>
      <c r="AI50" s="5" t="s">
        <v>76</v>
      </c>
      <c r="AJ50" s="5" t="s">
        <v>77</v>
      </c>
      <c r="AK50" s="5" t="s">
        <v>82</v>
      </c>
      <c r="AL50" s="5" t="s">
        <v>273</v>
      </c>
      <c r="AM50" s="5" t="s">
        <v>76</v>
      </c>
      <c r="AN50" s="26"/>
      <c r="BD50" t="s">
        <v>50</v>
      </c>
    </row>
    <row r="51" spans="1:56" ht="93.75" customHeight="1">
      <c r="A51" s="25"/>
      <c r="B51" s="5" t="s">
        <v>97</v>
      </c>
      <c r="C51" s="5" t="s">
        <v>98</v>
      </c>
      <c r="D51" s="5" t="s">
        <v>279</v>
      </c>
      <c r="E51" s="5">
        <v>39</v>
      </c>
      <c r="F51" s="5" t="s">
        <v>42</v>
      </c>
      <c r="G51" s="5" t="s">
        <v>99</v>
      </c>
      <c r="H51" s="5" t="s">
        <v>266</v>
      </c>
      <c r="I51" s="5" t="s">
        <v>339</v>
      </c>
      <c r="J51" s="5" t="s">
        <v>339</v>
      </c>
      <c r="K51" s="5" t="s">
        <v>280</v>
      </c>
      <c r="L51" s="5" t="s">
        <v>99</v>
      </c>
      <c r="M51" s="2"/>
      <c r="N51" s="5" t="s">
        <v>102</v>
      </c>
      <c r="O51" s="6">
        <v>43396</v>
      </c>
      <c r="P51" s="5" t="s">
        <v>48</v>
      </c>
      <c r="Q51" s="5" t="s">
        <v>103</v>
      </c>
      <c r="R51" s="5" t="s">
        <v>287</v>
      </c>
      <c r="S51" s="5" t="s">
        <v>69</v>
      </c>
      <c r="T51" s="5" t="s">
        <v>65</v>
      </c>
      <c r="U51" s="2">
        <f t="shared" ref="U51" si="62">IF(T51="No Clasificada",5,IF(T51="Información Pública / Pública =Bajo",1,IF(T51="Clasificada / Uso Interno = Medio",3,IF(T51="Pública Reservada / Confidencial =Alta",5,))))</f>
        <v>1</v>
      </c>
      <c r="V51" s="5" t="s">
        <v>66</v>
      </c>
      <c r="W51" s="5">
        <f t="shared" ref="W51" si="63">IF(V51="No Clasificada",5,IF(V51="Bajo",1,IF(V51="Medio",3,IF(V51="Alto",5,))))</f>
        <v>5</v>
      </c>
      <c r="X51" s="5" t="s">
        <v>66</v>
      </c>
      <c r="Y51" s="2">
        <f t="shared" si="3"/>
        <v>5</v>
      </c>
      <c r="Z51" s="5" t="str">
        <f t="shared" si="4"/>
        <v>ALTA</v>
      </c>
      <c r="AA51" s="5" t="s">
        <v>74</v>
      </c>
      <c r="AB51" s="5" t="s">
        <v>375</v>
      </c>
      <c r="AC51" s="5" t="s">
        <v>50</v>
      </c>
      <c r="AD51" s="5" t="s">
        <v>50</v>
      </c>
      <c r="AE51" s="5" t="s">
        <v>87</v>
      </c>
      <c r="AF51" s="5" t="s">
        <v>80</v>
      </c>
      <c r="AG51" s="5" t="s">
        <v>87</v>
      </c>
      <c r="AH51" s="5" t="s">
        <v>87</v>
      </c>
      <c r="AI51" s="5" t="s">
        <v>76</v>
      </c>
      <c r="AJ51" s="5" t="s">
        <v>77</v>
      </c>
      <c r="AK51" s="5" t="s">
        <v>82</v>
      </c>
      <c r="AL51" s="5" t="s">
        <v>273</v>
      </c>
      <c r="AM51" s="5" t="s">
        <v>76</v>
      </c>
      <c r="AN51" s="26"/>
    </row>
    <row r="52" spans="1:56" ht="95.25" customHeight="1">
      <c r="A52" s="25"/>
      <c r="B52" s="5" t="s">
        <v>97</v>
      </c>
      <c r="C52" s="5" t="s">
        <v>98</v>
      </c>
      <c r="D52" s="5" t="s">
        <v>281</v>
      </c>
      <c r="E52" s="5">
        <v>40</v>
      </c>
      <c r="F52" s="5" t="s">
        <v>42</v>
      </c>
      <c r="G52" s="5" t="s">
        <v>99</v>
      </c>
      <c r="H52" s="5" t="s">
        <v>266</v>
      </c>
      <c r="I52" s="5" t="s">
        <v>282</v>
      </c>
      <c r="J52" s="5" t="s">
        <v>282</v>
      </c>
      <c r="K52" s="5" t="s">
        <v>283</v>
      </c>
      <c r="L52" s="5" t="s">
        <v>99</v>
      </c>
      <c r="M52" s="2"/>
      <c r="N52" s="5" t="s">
        <v>102</v>
      </c>
      <c r="O52" s="6">
        <v>43396</v>
      </c>
      <c r="P52" s="5" t="s">
        <v>48</v>
      </c>
      <c r="Q52" s="5" t="s">
        <v>103</v>
      </c>
      <c r="R52" s="5" t="s">
        <v>287</v>
      </c>
      <c r="S52" s="5" t="s">
        <v>69</v>
      </c>
      <c r="T52" s="5" t="s">
        <v>65</v>
      </c>
      <c r="U52" s="2">
        <f t="shared" ref="U52:U53" si="64">IF(T52="No Clasificada",5,IF(T52="Información Pública / Pública =Bajo",1,IF(T52="Clasificada / Uso Interno = Medio",3,IF(T52="Pública Reservada / Confidencial =Alta",5,))))</f>
        <v>1</v>
      </c>
      <c r="V52" s="5" t="s">
        <v>66</v>
      </c>
      <c r="W52" s="5">
        <f t="shared" ref="W52:W53" si="65">IF(V52="No Clasificada",5,IF(V52="Bajo",1,IF(V52="Medio",3,IF(V52="Alto",5,))))</f>
        <v>5</v>
      </c>
      <c r="X52" s="5" t="s">
        <v>66</v>
      </c>
      <c r="Y52" s="2">
        <f t="shared" si="3"/>
        <v>5</v>
      </c>
      <c r="Z52" s="5" t="str">
        <f t="shared" si="4"/>
        <v>ALTA</v>
      </c>
      <c r="AA52" s="5" t="s">
        <v>75</v>
      </c>
      <c r="AB52" s="5" t="s">
        <v>87</v>
      </c>
      <c r="AC52" s="5" t="s">
        <v>50</v>
      </c>
      <c r="AD52" s="5" t="s">
        <v>50</v>
      </c>
      <c r="AE52" s="5" t="s">
        <v>87</v>
      </c>
      <c r="AF52" s="5" t="s">
        <v>80</v>
      </c>
      <c r="AG52" s="5" t="s">
        <v>87</v>
      </c>
      <c r="AH52" s="5" t="s">
        <v>87</v>
      </c>
      <c r="AI52" s="5" t="s">
        <v>76</v>
      </c>
      <c r="AJ52" s="5" t="s">
        <v>77</v>
      </c>
      <c r="AK52" s="5" t="s">
        <v>82</v>
      </c>
      <c r="AL52" s="5" t="s">
        <v>273</v>
      </c>
      <c r="AM52" s="5" t="s">
        <v>76</v>
      </c>
      <c r="AN52" s="26"/>
    </row>
    <row r="53" spans="1:56" ht="104.25" customHeight="1">
      <c r="A53" s="25"/>
      <c r="B53" s="5" t="s">
        <v>97</v>
      </c>
      <c r="C53" s="5" t="s">
        <v>98</v>
      </c>
      <c r="D53" s="5" t="s">
        <v>284</v>
      </c>
      <c r="E53" s="5">
        <v>41</v>
      </c>
      <c r="F53" s="5" t="s">
        <v>42</v>
      </c>
      <c r="G53" s="5" t="s">
        <v>99</v>
      </c>
      <c r="H53" s="5" t="s">
        <v>266</v>
      </c>
      <c r="I53" s="5" t="s">
        <v>285</v>
      </c>
      <c r="J53" s="5" t="s">
        <v>285</v>
      </c>
      <c r="K53" s="5" t="s">
        <v>286</v>
      </c>
      <c r="L53" s="5" t="s">
        <v>99</v>
      </c>
      <c r="M53" s="2"/>
      <c r="N53" s="5" t="s">
        <v>102</v>
      </c>
      <c r="O53" s="6">
        <v>43396</v>
      </c>
      <c r="P53" s="5" t="s">
        <v>48</v>
      </c>
      <c r="Q53" s="5" t="s">
        <v>103</v>
      </c>
      <c r="R53" s="5" t="s">
        <v>287</v>
      </c>
      <c r="S53" s="5" t="s">
        <v>69</v>
      </c>
      <c r="T53" s="5" t="s">
        <v>65</v>
      </c>
      <c r="U53" s="2">
        <f t="shared" si="64"/>
        <v>1</v>
      </c>
      <c r="V53" s="5" t="s">
        <v>66</v>
      </c>
      <c r="W53" s="5">
        <f t="shared" si="65"/>
        <v>5</v>
      </c>
      <c r="X53" s="5" t="s">
        <v>66</v>
      </c>
      <c r="Y53" s="2">
        <f t="shared" ref="Y53" si="66">IF(X53="No Clasificada",5,IF(X53="Bajo",1,IF(X53="Medio",3,IF(X53="Alto",5,))))</f>
        <v>5</v>
      </c>
      <c r="Z53" s="5" t="str">
        <f t="shared" ref="Z53" si="67">IF(OR(U53=0,W53=0,Y53=0),"FALTAN DATOS",IF(AND(U53=1,W53=1,Y53=1),"BAJO",(IF(OR(AND(U53=5,W53=5),AND(W53=5,Y53=5),AND(U53=5,Y53=5),AND(U53=5,W53=5,Y53=5)),"ALTA","MEDIA"))))</f>
        <v>ALTA</v>
      </c>
      <c r="AA53" s="5" t="s">
        <v>74</v>
      </c>
      <c r="AB53" s="5" t="s">
        <v>375</v>
      </c>
      <c r="AC53" s="5" t="s">
        <v>50</v>
      </c>
      <c r="AD53" s="5" t="s">
        <v>50</v>
      </c>
      <c r="AE53" s="5" t="s">
        <v>87</v>
      </c>
      <c r="AF53" s="5" t="s">
        <v>80</v>
      </c>
      <c r="AG53" s="5" t="s">
        <v>87</v>
      </c>
      <c r="AH53" s="5" t="s">
        <v>87</v>
      </c>
      <c r="AI53" s="5" t="s">
        <v>76</v>
      </c>
      <c r="AJ53" s="5" t="s">
        <v>77</v>
      </c>
      <c r="AK53" s="5" t="s">
        <v>82</v>
      </c>
      <c r="AL53" s="5" t="s">
        <v>273</v>
      </c>
      <c r="AM53" s="5" t="s">
        <v>76</v>
      </c>
      <c r="AN53" s="26"/>
      <c r="BD53" t="s">
        <v>73</v>
      </c>
    </row>
    <row r="54" spans="1:56" ht="71.25">
      <c r="A54" s="25"/>
      <c r="B54" s="5" t="s">
        <v>97</v>
      </c>
      <c r="C54" s="5" t="s">
        <v>98</v>
      </c>
      <c r="D54" s="5" t="s">
        <v>289</v>
      </c>
      <c r="E54" s="5">
        <v>42</v>
      </c>
      <c r="F54" s="5" t="s">
        <v>42</v>
      </c>
      <c r="G54" s="5" t="s">
        <v>99</v>
      </c>
      <c r="H54" s="5" t="s">
        <v>266</v>
      </c>
      <c r="I54" s="5" t="s">
        <v>290</v>
      </c>
      <c r="J54" s="5" t="s">
        <v>290</v>
      </c>
      <c r="K54" s="5" t="s">
        <v>288</v>
      </c>
      <c r="L54" s="5" t="s">
        <v>99</v>
      </c>
      <c r="M54" s="2"/>
      <c r="N54" s="5" t="s">
        <v>102</v>
      </c>
      <c r="O54" s="6">
        <v>43396</v>
      </c>
      <c r="P54" s="5" t="s">
        <v>48</v>
      </c>
      <c r="Q54" s="5" t="s">
        <v>103</v>
      </c>
      <c r="R54" s="5" t="s">
        <v>287</v>
      </c>
      <c r="S54" s="5" t="s">
        <v>69</v>
      </c>
      <c r="T54" s="5" t="s">
        <v>65</v>
      </c>
      <c r="U54" s="2">
        <f t="shared" ref="U54:U55" si="68">IF(T54="No Clasificada",5,IF(T54="Información Pública / Pública =Bajo",1,IF(T54="Clasificada / Uso Interno = Medio",3,IF(T54="Pública Reservada / Confidencial =Alta",5,))))</f>
        <v>1</v>
      </c>
      <c r="V54" s="5" t="s">
        <v>66</v>
      </c>
      <c r="W54" s="5">
        <f t="shared" ref="W54:W55" si="69">IF(V54="No Clasificada",5,IF(V54="Bajo",1,IF(V54="Medio",3,IF(V54="Alto",5,))))</f>
        <v>5</v>
      </c>
      <c r="X54" s="5" t="s">
        <v>66</v>
      </c>
      <c r="Y54" s="2">
        <f t="shared" si="3"/>
        <v>5</v>
      </c>
      <c r="Z54" s="5" t="str">
        <f t="shared" si="4"/>
        <v>ALTA</v>
      </c>
      <c r="AA54" s="5" t="s">
        <v>74</v>
      </c>
      <c r="AB54" s="5" t="s">
        <v>375</v>
      </c>
      <c r="AC54" s="5" t="s">
        <v>50</v>
      </c>
      <c r="AD54" s="5" t="s">
        <v>50</v>
      </c>
      <c r="AE54" s="5" t="s">
        <v>87</v>
      </c>
      <c r="AF54" s="5" t="s">
        <v>80</v>
      </c>
      <c r="AG54" s="5" t="s">
        <v>87</v>
      </c>
      <c r="AH54" s="5" t="s">
        <v>87</v>
      </c>
      <c r="AI54" s="5" t="s">
        <v>76</v>
      </c>
      <c r="AJ54" s="5" t="s">
        <v>77</v>
      </c>
      <c r="AK54" s="5" t="s">
        <v>82</v>
      </c>
      <c r="AL54" s="5" t="s">
        <v>273</v>
      </c>
      <c r="AM54" s="5" t="s">
        <v>76</v>
      </c>
      <c r="AN54" s="26"/>
      <c r="BD54" t="s">
        <v>74</v>
      </c>
    </row>
    <row r="55" spans="1:56" ht="57.75">
      <c r="A55" s="25"/>
      <c r="B55" s="5" t="s">
        <v>97</v>
      </c>
      <c r="C55" s="5" t="s">
        <v>134</v>
      </c>
      <c r="D55" s="5" t="s">
        <v>291</v>
      </c>
      <c r="E55" s="5">
        <v>43</v>
      </c>
      <c r="F55" s="5" t="s">
        <v>42</v>
      </c>
      <c r="G55" s="5" t="s">
        <v>134</v>
      </c>
      <c r="H55" s="5" t="s">
        <v>292</v>
      </c>
      <c r="I55" s="5" t="s">
        <v>340</v>
      </c>
      <c r="J55" s="5" t="s">
        <v>340</v>
      </c>
      <c r="K55" s="5" t="s">
        <v>293</v>
      </c>
      <c r="L55" s="5" t="s">
        <v>134</v>
      </c>
      <c r="M55" s="6">
        <v>41863</v>
      </c>
      <c r="N55" s="5" t="s">
        <v>102</v>
      </c>
      <c r="O55" s="6">
        <v>43396</v>
      </c>
      <c r="P55" s="5" t="s">
        <v>48</v>
      </c>
      <c r="Q55" s="5" t="s">
        <v>103</v>
      </c>
      <c r="R55" s="5" t="s">
        <v>48</v>
      </c>
      <c r="S55" s="5" t="s">
        <v>69</v>
      </c>
      <c r="T55" s="5" t="s">
        <v>64</v>
      </c>
      <c r="U55" s="2">
        <f t="shared" si="68"/>
        <v>3</v>
      </c>
      <c r="V55" s="5" t="s">
        <v>67</v>
      </c>
      <c r="W55" s="2">
        <f t="shared" si="69"/>
        <v>3</v>
      </c>
      <c r="X55" s="5" t="s">
        <v>67</v>
      </c>
      <c r="Y55" s="2">
        <f t="shared" ref="Y55" si="70">IF(X55="No Clasificada",5,IF(X55="Bajo",1,IF(X55="Medio",3,IF(X55="Alto",5,))))</f>
        <v>3</v>
      </c>
      <c r="Z55" s="5" t="str">
        <f t="shared" ref="Z55" si="71">IF(OR(U55=0,W55=0,Y55=0),"FALTAN DATOS",IF(AND(U55=1,W55=1,Y55=1),"BAJO",(IF(OR(AND(U55=5,W55=5),AND(W55=5,Y55=5),AND(U55=5,Y55=5),AND(U55=5,W55=5,Y55=5)),"ALTA","MEDIA"))))</f>
        <v>MEDIA</v>
      </c>
      <c r="AA55" s="5" t="s">
        <v>75</v>
      </c>
      <c r="AB55" s="5" t="s">
        <v>87</v>
      </c>
      <c r="AC55" s="5" t="s">
        <v>76</v>
      </c>
      <c r="AD55" s="5" t="s">
        <v>123</v>
      </c>
      <c r="AE55" s="5" t="s">
        <v>50</v>
      </c>
      <c r="AF55" s="5" t="s">
        <v>79</v>
      </c>
      <c r="AG55" s="5" t="s">
        <v>87</v>
      </c>
      <c r="AH55" s="5" t="s">
        <v>87</v>
      </c>
      <c r="AI55" s="5" t="s">
        <v>76</v>
      </c>
      <c r="AJ55" s="5" t="s">
        <v>77</v>
      </c>
      <c r="AK55" s="5" t="s">
        <v>82</v>
      </c>
      <c r="AL55" s="5" t="s">
        <v>190</v>
      </c>
      <c r="AM55" s="5" t="s">
        <v>76</v>
      </c>
      <c r="AN55" s="26"/>
      <c r="BD55" t="s">
        <v>75</v>
      </c>
    </row>
    <row r="56" spans="1:56" ht="71.25">
      <c r="A56" s="25"/>
      <c r="B56" s="5" t="s">
        <v>97</v>
      </c>
      <c r="C56" s="5" t="s">
        <v>134</v>
      </c>
      <c r="D56" s="5" t="s">
        <v>294</v>
      </c>
      <c r="E56" s="5">
        <v>44</v>
      </c>
      <c r="F56" s="5" t="s">
        <v>47</v>
      </c>
      <c r="G56" s="5" t="s">
        <v>134</v>
      </c>
      <c r="H56" s="5" t="s">
        <v>292</v>
      </c>
      <c r="I56" s="5" t="s">
        <v>295</v>
      </c>
      <c r="J56" s="5" t="s">
        <v>295</v>
      </c>
      <c r="K56" s="5" t="s">
        <v>296</v>
      </c>
      <c r="L56" s="5" t="s">
        <v>134</v>
      </c>
      <c r="M56" s="6">
        <v>42795</v>
      </c>
      <c r="N56" s="5" t="s">
        <v>102</v>
      </c>
      <c r="O56" s="6">
        <v>43396</v>
      </c>
      <c r="P56" s="5" t="s">
        <v>48</v>
      </c>
      <c r="Q56" s="5" t="s">
        <v>103</v>
      </c>
      <c r="R56" s="5" t="s">
        <v>48</v>
      </c>
      <c r="S56" s="5" t="s">
        <v>69</v>
      </c>
      <c r="T56" s="5" t="s">
        <v>64</v>
      </c>
      <c r="U56" s="2">
        <f t="shared" ref="U56" si="72">IF(T56="No Clasificada",5,IF(T56="Información Pública / Pública =Bajo",1,IF(T56="Clasificada / Uso Interno = Medio",3,IF(T56="Pública Reservada / Confidencial =Alta",5,))))</f>
        <v>3</v>
      </c>
      <c r="V56" s="5" t="s">
        <v>67</v>
      </c>
      <c r="W56" s="2">
        <f t="shared" ref="W56" si="73">IF(V56="No Clasificada",5,IF(V56="Bajo",1,IF(V56="Medio",3,IF(V56="Alto",5,))))</f>
        <v>3</v>
      </c>
      <c r="X56" s="5" t="s">
        <v>67</v>
      </c>
      <c r="Y56" s="2">
        <f t="shared" ref="Y56" si="74">IF(X56="No Clasificada",5,IF(X56="Bajo",1,IF(X56="Medio",3,IF(X56="Alto",5,))))</f>
        <v>3</v>
      </c>
      <c r="Z56" s="5" t="str">
        <f t="shared" ref="Z56" si="75">IF(OR(U56=0,W56=0,Y56=0),"FALTAN DATOS",IF(AND(U56=1,W56=1,Y56=1),"BAJO",(IF(OR(AND(U56=5,W56=5),AND(W56=5,Y56=5),AND(U56=5,Y56=5),AND(U56=5,W56=5,Y56=5)),"ALTA","MEDIA"))))</f>
        <v>MEDIA</v>
      </c>
      <c r="AA56" s="5" t="s">
        <v>75</v>
      </c>
      <c r="AB56" s="5" t="s">
        <v>87</v>
      </c>
      <c r="AC56" s="5" t="s">
        <v>76</v>
      </c>
      <c r="AD56" s="5" t="s">
        <v>123</v>
      </c>
      <c r="AE56" s="5" t="s">
        <v>50</v>
      </c>
      <c r="AF56" s="5" t="s">
        <v>79</v>
      </c>
      <c r="AG56" s="5" t="s">
        <v>87</v>
      </c>
      <c r="AH56" s="5" t="s">
        <v>87</v>
      </c>
      <c r="AI56" s="5" t="s">
        <v>76</v>
      </c>
      <c r="AJ56" s="5" t="s">
        <v>77</v>
      </c>
      <c r="AK56" s="5" t="s">
        <v>82</v>
      </c>
      <c r="AL56" s="5" t="s">
        <v>190</v>
      </c>
      <c r="AM56" s="5" t="s">
        <v>76</v>
      </c>
      <c r="AN56" s="26"/>
    </row>
    <row r="57" spans="1:56" ht="89.25" customHeight="1">
      <c r="A57" s="25"/>
      <c r="B57" s="5" t="s">
        <v>97</v>
      </c>
      <c r="C57" s="5" t="s">
        <v>134</v>
      </c>
      <c r="D57" s="5" t="s">
        <v>297</v>
      </c>
      <c r="E57" s="5">
        <v>45</v>
      </c>
      <c r="F57" s="5" t="s">
        <v>42</v>
      </c>
      <c r="G57" s="5" t="s">
        <v>134</v>
      </c>
      <c r="H57" s="5" t="s">
        <v>292</v>
      </c>
      <c r="I57" s="5" t="s">
        <v>299</v>
      </c>
      <c r="J57" s="5" t="s">
        <v>299</v>
      </c>
      <c r="K57" s="5" t="s">
        <v>300</v>
      </c>
      <c r="L57" s="5" t="s">
        <v>134</v>
      </c>
      <c r="M57" s="6">
        <v>40277</v>
      </c>
      <c r="N57" s="5" t="s">
        <v>102</v>
      </c>
      <c r="O57" s="6">
        <v>43396</v>
      </c>
      <c r="P57" s="5" t="s">
        <v>48</v>
      </c>
      <c r="Q57" s="5" t="s">
        <v>103</v>
      </c>
      <c r="R57" s="5" t="s">
        <v>48</v>
      </c>
      <c r="S57" s="5" t="s">
        <v>69</v>
      </c>
      <c r="T57" s="5" t="s">
        <v>64</v>
      </c>
      <c r="U57" s="2">
        <f t="shared" ref="U57" si="76">IF(T57="No Clasificada",5,IF(T57="Información Pública / Pública =Bajo",1,IF(T57="Clasificada / Uso Interno = Medio",3,IF(T57="Pública Reservada / Confidencial =Alta",5,))))</f>
        <v>3</v>
      </c>
      <c r="V57" s="5" t="s">
        <v>67</v>
      </c>
      <c r="W57" s="2">
        <f t="shared" ref="W57" si="77">IF(V57="No Clasificada",5,IF(V57="Bajo",1,IF(V57="Medio",3,IF(V57="Alto",5,))))</f>
        <v>3</v>
      </c>
      <c r="X57" s="5" t="s">
        <v>67</v>
      </c>
      <c r="Y57" s="2">
        <f t="shared" si="3"/>
        <v>3</v>
      </c>
      <c r="Z57" s="5" t="str">
        <f t="shared" si="4"/>
        <v>MEDIA</v>
      </c>
      <c r="AA57" s="5" t="s">
        <v>75</v>
      </c>
      <c r="AB57" s="5" t="s">
        <v>87</v>
      </c>
      <c r="AC57" s="5" t="s">
        <v>76</v>
      </c>
      <c r="AD57" s="5" t="s">
        <v>123</v>
      </c>
      <c r="AE57" s="5" t="s">
        <v>50</v>
      </c>
      <c r="AF57" s="5" t="s">
        <v>79</v>
      </c>
      <c r="AG57" s="5" t="s">
        <v>87</v>
      </c>
      <c r="AH57" s="5" t="s">
        <v>87</v>
      </c>
      <c r="AI57" s="5" t="s">
        <v>76</v>
      </c>
      <c r="AJ57" s="5" t="s">
        <v>77</v>
      </c>
      <c r="AK57" s="5" t="s">
        <v>82</v>
      </c>
      <c r="AL57" s="5" t="s">
        <v>190</v>
      </c>
      <c r="AM57" s="5" t="s">
        <v>76</v>
      </c>
      <c r="AN57" s="26"/>
      <c r="BD57" t="s">
        <v>76</v>
      </c>
    </row>
    <row r="58" spans="1:56" ht="117.75" customHeight="1">
      <c r="A58" s="25"/>
      <c r="B58" s="5" t="s">
        <v>97</v>
      </c>
      <c r="C58" s="5" t="s">
        <v>134</v>
      </c>
      <c r="D58" s="5" t="s">
        <v>298</v>
      </c>
      <c r="E58" s="5">
        <v>46</v>
      </c>
      <c r="F58" s="5" t="s">
        <v>42</v>
      </c>
      <c r="G58" s="5" t="s">
        <v>134</v>
      </c>
      <c r="H58" s="5" t="s">
        <v>292</v>
      </c>
      <c r="I58" s="5" t="s">
        <v>301</v>
      </c>
      <c r="J58" s="5" t="s">
        <v>301</v>
      </c>
      <c r="K58" s="5" t="s">
        <v>302</v>
      </c>
      <c r="L58" s="5" t="s">
        <v>134</v>
      </c>
      <c r="M58" s="2"/>
      <c r="N58" s="5" t="s">
        <v>102</v>
      </c>
      <c r="O58" s="6">
        <v>43396</v>
      </c>
      <c r="P58" s="5" t="s">
        <v>48</v>
      </c>
      <c r="Q58" s="5" t="s">
        <v>103</v>
      </c>
      <c r="R58" s="5" t="s">
        <v>48</v>
      </c>
      <c r="S58" s="5" t="s">
        <v>69</v>
      </c>
      <c r="T58" s="5" t="s">
        <v>64</v>
      </c>
      <c r="U58" s="2">
        <f t="shared" ref="U58" si="78">IF(T58="No Clasificada",5,IF(T58="Información Pública / Pública =Bajo",1,IF(T58="Clasificada / Uso Interno = Medio",3,IF(T58="Pública Reservada / Confidencial =Alta",5,))))</f>
        <v>3</v>
      </c>
      <c r="V58" s="5" t="s">
        <v>67</v>
      </c>
      <c r="W58" s="2">
        <f t="shared" ref="W58" si="79">IF(V58="No Clasificada",5,IF(V58="Bajo",1,IF(V58="Medio",3,IF(V58="Alto",5,))))</f>
        <v>3</v>
      </c>
      <c r="X58" s="5" t="s">
        <v>67</v>
      </c>
      <c r="Y58" s="2">
        <f t="shared" si="3"/>
        <v>3</v>
      </c>
      <c r="Z58" s="5" t="str">
        <f t="shared" si="4"/>
        <v>MEDIA</v>
      </c>
      <c r="AA58" s="5" t="s">
        <v>75</v>
      </c>
      <c r="AB58" s="5" t="s">
        <v>87</v>
      </c>
      <c r="AC58" s="5" t="s">
        <v>76</v>
      </c>
      <c r="AD58" s="5" t="s">
        <v>123</v>
      </c>
      <c r="AE58" s="5" t="s">
        <v>50</v>
      </c>
      <c r="AF58" s="5" t="s">
        <v>79</v>
      </c>
      <c r="AG58" s="5" t="s">
        <v>87</v>
      </c>
      <c r="AH58" s="5" t="s">
        <v>87</v>
      </c>
      <c r="AI58" s="5" t="s">
        <v>76</v>
      </c>
      <c r="AJ58" s="5" t="s">
        <v>77</v>
      </c>
      <c r="AK58" s="5" t="s">
        <v>82</v>
      </c>
      <c r="AL58" s="5" t="s">
        <v>190</v>
      </c>
      <c r="AM58" s="5" t="s">
        <v>76</v>
      </c>
      <c r="AN58" s="26"/>
      <c r="BD58" t="s">
        <v>77</v>
      </c>
    </row>
    <row r="59" spans="1:56" ht="96.75" customHeight="1">
      <c r="A59" s="25"/>
      <c r="B59" s="5" t="s">
        <v>97</v>
      </c>
      <c r="C59" s="5" t="s">
        <v>134</v>
      </c>
      <c r="D59" s="5" t="s">
        <v>303</v>
      </c>
      <c r="E59" s="5">
        <v>47</v>
      </c>
      <c r="F59" s="5" t="s">
        <v>42</v>
      </c>
      <c r="G59" s="5" t="s">
        <v>134</v>
      </c>
      <c r="H59" s="5" t="s">
        <v>292</v>
      </c>
      <c r="I59" s="5" t="s">
        <v>304</v>
      </c>
      <c r="J59" s="5" t="s">
        <v>304</v>
      </c>
      <c r="K59" s="5" t="s">
        <v>305</v>
      </c>
      <c r="L59" s="5" t="s">
        <v>134</v>
      </c>
      <c r="M59" s="2"/>
      <c r="N59" s="5" t="s">
        <v>102</v>
      </c>
      <c r="O59" s="6">
        <v>43396</v>
      </c>
      <c r="P59" s="5" t="s">
        <v>48</v>
      </c>
      <c r="Q59" s="5" t="s">
        <v>103</v>
      </c>
      <c r="R59" s="5" t="s">
        <v>48</v>
      </c>
      <c r="S59" s="5" t="s">
        <v>69</v>
      </c>
      <c r="T59" s="5" t="s">
        <v>64</v>
      </c>
      <c r="U59" s="2">
        <f t="shared" ref="U59:U60" si="80">IF(T59="No Clasificada",5,IF(T59="Información Pública / Pública =Bajo",1,IF(T59="Clasificada / Uso Interno = Medio",3,IF(T59="Pública Reservada / Confidencial =Alta",5,))))</f>
        <v>3</v>
      </c>
      <c r="V59" s="5" t="s">
        <v>67</v>
      </c>
      <c r="W59" s="2">
        <f t="shared" ref="W59:W60" si="81">IF(V59="No Clasificada",5,IF(V59="Bajo",1,IF(V59="Medio",3,IF(V59="Alto",5,))))</f>
        <v>3</v>
      </c>
      <c r="X59" s="5" t="s">
        <v>67</v>
      </c>
      <c r="Y59" s="2">
        <f t="shared" si="3"/>
        <v>3</v>
      </c>
      <c r="Z59" s="5" t="str">
        <f t="shared" si="4"/>
        <v>MEDIA</v>
      </c>
      <c r="AA59" s="5" t="s">
        <v>75</v>
      </c>
      <c r="AB59" s="5" t="s">
        <v>87</v>
      </c>
      <c r="AC59" s="5" t="s">
        <v>76</v>
      </c>
      <c r="AD59" s="5" t="s">
        <v>123</v>
      </c>
      <c r="AE59" s="5" t="s">
        <v>50</v>
      </c>
      <c r="AF59" s="5" t="s">
        <v>79</v>
      </c>
      <c r="AG59" s="5" t="s">
        <v>87</v>
      </c>
      <c r="AH59" s="5" t="s">
        <v>87</v>
      </c>
      <c r="AI59" s="5" t="s">
        <v>76</v>
      </c>
      <c r="AJ59" s="5" t="s">
        <v>77</v>
      </c>
      <c r="AK59" s="5" t="s">
        <v>82</v>
      </c>
      <c r="AL59" s="5" t="s">
        <v>190</v>
      </c>
      <c r="AM59" s="5" t="s">
        <v>76</v>
      </c>
      <c r="AN59" s="26"/>
      <c r="BD59" t="s">
        <v>50</v>
      </c>
    </row>
    <row r="60" spans="1:56" ht="82.5" customHeight="1">
      <c r="A60" s="25"/>
      <c r="B60" s="5" t="s">
        <v>97</v>
      </c>
      <c r="C60" s="5" t="s">
        <v>98</v>
      </c>
      <c r="D60" s="5" t="s">
        <v>310</v>
      </c>
      <c r="E60" s="5">
        <v>48</v>
      </c>
      <c r="F60" s="5" t="s">
        <v>42</v>
      </c>
      <c r="G60" s="5" t="s">
        <v>98</v>
      </c>
      <c r="H60" s="5" t="s">
        <v>306</v>
      </c>
      <c r="I60" s="5" t="s">
        <v>307</v>
      </c>
      <c r="J60" s="5" t="s">
        <v>307</v>
      </c>
      <c r="K60" s="5" t="s">
        <v>308</v>
      </c>
      <c r="L60" s="5" t="s">
        <v>98</v>
      </c>
      <c r="M60" s="2"/>
      <c r="N60" s="5" t="s">
        <v>102</v>
      </c>
      <c r="O60" s="6">
        <v>43396</v>
      </c>
      <c r="P60" s="5" t="s">
        <v>48</v>
      </c>
      <c r="Q60" s="5" t="s">
        <v>103</v>
      </c>
      <c r="R60" s="5" t="s">
        <v>287</v>
      </c>
      <c r="S60" s="5" t="s">
        <v>69</v>
      </c>
      <c r="T60" s="5" t="s">
        <v>65</v>
      </c>
      <c r="U60" s="2">
        <f t="shared" si="80"/>
        <v>1</v>
      </c>
      <c r="V60" s="5" t="s">
        <v>66</v>
      </c>
      <c r="W60" s="5">
        <f t="shared" si="81"/>
        <v>5</v>
      </c>
      <c r="X60" s="5" t="s">
        <v>66</v>
      </c>
      <c r="Y60" s="2">
        <f t="shared" ref="Y60" si="82">IF(X60="No Clasificada",5,IF(X60="Bajo",1,IF(X60="Medio",3,IF(X60="Alto",5,))))</f>
        <v>5</v>
      </c>
      <c r="Z60" s="5" t="str">
        <f t="shared" ref="Z60" si="83">IF(OR(U60=0,W60=0,Y60=0),"FALTAN DATOS",IF(AND(U60=1,W60=1,Y60=1),"BAJO",(IF(OR(AND(U60=5,W60=5),AND(W60=5,Y60=5),AND(U60=5,Y60=5),AND(U60=5,W60=5,Y60=5)),"ALTA","MEDIA"))))</f>
        <v>ALTA</v>
      </c>
      <c r="AA60" s="5" t="s">
        <v>74</v>
      </c>
      <c r="AB60" s="5" t="s">
        <v>375</v>
      </c>
      <c r="AC60" s="5" t="s">
        <v>50</v>
      </c>
      <c r="AD60" s="5" t="s">
        <v>50</v>
      </c>
      <c r="AE60" s="5" t="s">
        <v>87</v>
      </c>
      <c r="AF60" s="5" t="s">
        <v>80</v>
      </c>
      <c r="AG60" s="5" t="s">
        <v>87</v>
      </c>
      <c r="AH60" s="5" t="s">
        <v>87</v>
      </c>
      <c r="AI60" s="5" t="s">
        <v>76</v>
      </c>
      <c r="AJ60" s="5" t="s">
        <v>77</v>
      </c>
      <c r="AK60" s="5" t="s">
        <v>82</v>
      </c>
      <c r="AL60" s="5" t="s">
        <v>309</v>
      </c>
      <c r="AM60" s="5" t="s">
        <v>76</v>
      </c>
      <c r="AN60" s="26"/>
    </row>
    <row r="61" spans="1:56" ht="105" customHeight="1">
      <c r="A61" s="25"/>
      <c r="B61" s="5" t="s">
        <v>97</v>
      </c>
      <c r="C61" s="5" t="s">
        <v>134</v>
      </c>
      <c r="D61" s="5" t="s">
        <v>311</v>
      </c>
      <c r="E61" s="5">
        <v>49</v>
      </c>
      <c r="F61" s="5" t="s">
        <v>42</v>
      </c>
      <c r="G61" s="5" t="s">
        <v>134</v>
      </c>
      <c r="H61" s="5" t="s">
        <v>312</v>
      </c>
      <c r="I61" s="5" t="s">
        <v>341</v>
      </c>
      <c r="J61" s="5" t="s">
        <v>341</v>
      </c>
      <c r="K61" s="5" t="s">
        <v>313</v>
      </c>
      <c r="L61" s="5" t="s">
        <v>134</v>
      </c>
      <c r="M61" s="2"/>
      <c r="N61" s="5" t="s">
        <v>102</v>
      </c>
      <c r="O61" s="6">
        <v>43396</v>
      </c>
      <c r="P61" s="5" t="s">
        <v>48</v>
      </c>
      <c r="Q61" s="5" t="s">
        <v>103</v>
      </c>
      <c r="R61" s="5" t="s">
        <v>48</v>
      </c>
      <c r="S61" s="5" t="s">
        <v>69</v>
      </c>
      <c r="T61" s="5" t="s">
        <v>64</v>
      </c>
      <c r="U61" s="2">
        <f t="shared" ref="U61" si="84">IF(T61="No Clasificada",5,IF(T61="Información Pública / Pública =Bajo",1,IF(T61="Clasificada / Uso Interno = Medio",3,IF(T61="Pública Reservada / Confidencial =Alta",5,))))</f>
        <v>3</v>
      </c>
      <c r="V61" s="5" t="s">
        <v>67</v>
      </c>
      <c r="W61" s="2">
        <f t="shared" ref="W61" si="85">IF(V61="No Clasificada",5,IF(V61="Bajo",1,IF(V61="Medio",3,IF(V61="Alto",5,))))</f>
        <v>3</v>
      </c>
      <c r="X61" s="5" t="s">
        <v>67</v>
      </c>
      <c r="Y61" s="2">
        <f t="shared" si="3"/>
        <v>3</v>
      </c>
      <c r="Z61" s="5" t="str">
        <f t="shared" si="4"/>
        <v>MEDIA</v>
      </c>
      <c r="AA61" s="5" t="s">
        <v>75</v>
      </c>
      <c r="AB61" s="5" t="s">
        <v>87</v>
      </c>
      <c r="AC61" s="5" t="s">
        <v>76</v>
      </c>
      <c r="AD61" s="5" t="s">
        <v>123</v>
      </c>
      <c r="AE61" s="5" t="s">
        <v>50</v>
      </c>
      <c r="AF61" s="5" t="s">
        <v>79</v>
      </c>
      <c r="AG61" s="5" t="s">
        <v>87</v>
      </c>
      <c r="AH61" s="5" t="s">
        <v>87</v>
      </c>
      <c r="AI61" s="5" t="s">
        <v>76</v>
      </c>
      <c r="AJ61" s="5" t="s">
        <v>77</v>
      </c>
      <c r="AK61" s="5" t="s">
        <v>82</v>
      </c>
      <c r="AL61" s="5" t="s">
        <v>190</v>
      </c>
      <c r="AM61" s="5" t="s">
        <v>76</v>
      </c>
      <c r="AN61" s="26"/>
    </row>
    <row r="62" spans="1:56" ht="88.5" customHeight="1">
      <c r="A62" s="25"/>
      <c r="B62" s="5" t="s">
        <v>97</v>
      </c>
      <c r="C62" s="5" t="s">
        <v>134</v>
      </c>
      <c r="D62" s="5" t="s">
        <v>314</v>
      </c>
      <c r="E62" s="5">
        <v>50</v>
      </c>
      <c r="F62" s="5" t="s">
        <v>42</v>
      </c>
      <c r="G62" s="5" t="s">
        <v>134</v>
      </c>
      <c r="H62" s="5" t="s">
        <v>312</v>
      </c>
      <c r="I62" s="5" t="s">
        <v>315</v>
      </c>
      <c r="J62" s="5" t="s">
        <v>315</v>
      </c>
      <c r="K62" s="5" t="s">
        <v>316</v>
      </c>
      <c r="L62" s="5" t="s">
        <v>134</v>
      </c>
      <c r="M62" s="2"/>
      <c r="N62" s="5" t="s">
        <v>102</v>
      </c>
      <c r="O62" s="6">
        <v>43396</v>
      </c>
      <c r="P62" s="5" t="s">
        <v>49</v>
      </c>
      <c r="Q62" s="5" t="s">
        <v>227</v>
      </c>
      <c r="R62" s="5" t="s">
        <v>212</v>
      </c>
      <c r="S62" s="5" t="s">
        <v>69</v>
      </c>
      <c r="T62" s="5" t="s">
        <v>63</v>
      </c>
      <c r="U62" s="2">
        <f t="shared" si="1"/>
        <v>5</v>
      </c>
      <c r="V62" s="5" t="s">
        <v>66</v>
      </c>
      <c r="W62" s="2">
        <f t="shared" si="2"/>
        <v>5</v>
      </c>
      <c r="X62" s="5" t="s">
        <v>68</v>
      </c>
      <c r="Y62" s="2">
        <f t="shared" si="3"/>
        <v>1</v>
      </c>
      <c r="Z62" s="5" t="str">
        <f t="shared" si="4"/>
        <v>ALTA</v>
      </c>
      <c r="AA62" s="5" t="s">
        <v>75</v>
      </c>
      <c r="AB62" s="5" t="s">
        <v>87</v>
      </c>
      <c r="AC62" s="5" t="s">
        <v>76</v>
      </c>
      <c r="AD62" s="5" t="s">
        <v>269</v>
      </c>
      <c r="AE62" s="5" t="s">
        <v>87</v>
      </c>
      <c r="AF62" s="5" t="s">
        <v>78</v>
      </c>
      <c r="AG62" s="5" t="s">
        <v>87</v>
      </c>
      <c r="AH62" s="5" t="s">
        <v>87</v>
      </c>
      <c r="AI62" s="5" t="s">
        <v>76</v>
      </c>
      <c r="AJ62" s="5" t="s">
        <v>77</v>
      </c>
      <c r="AK62" s="5" t="s">
        <v>82</v>
      </c>
      <c r="AL62" s="5" t="s">
        <v>190</v>
      </c>
      <c r="AM62" s="5" t="s">
        <v>76</v>
      </c>
      <c r="AN62" s="26"/>
      <c r="BD62" t="s">
        <v>78</v>
      </c>
    </row>
    <row r="63" spans="1:56" ht="186.75" customHeight="1">
      <c r="A63" s="25"/>
      <c r="B63" s="5" t="s">
        <v>97</v>
      </c>
      <c r="C63" s="5" t="s">
        <v>277</v>
      </c>
      <c r="D63" s="5" t="s">
        <v>317</v>
      </c>
      <c r="E63" s="5">
        <v>51</v>
      </c>
      <c r="F63" s="5" t="s">
        <v>42</v>
      </c>
      <c r="G63" s="5" t="s">
        <v>277</v>
      </c>
      <c r="H63" s="5" t="s">
        <v>318</v>
      </c>
      <c r="I63" s="5" t="s">
        <v>318</v>
      </c>
      <c r="J63" s="5" t="s">
        <v>318</v>
      </c>
      <c r="K63" s="5" t="s">
        <v>319</v>
      </c>
      <c r="L63" s="5" t="s">
        <v>277</v>
      </c>
      <c r="M63" s="2"/>
      <c r="N63" s="5" t="s">
        <v>102</v>
      </c>
      <c r="O63" s="6">
        <v>43396</v>
      </c>
      <c r="P63" s="5" t="s">
        <v>48</v>
      </c>
      <c r="Q63" s="5" t="s">
        <v>103</v>
      </c>
      <c r="R63" s="5" t="s">
        <v>48</v>
      </c>
      <c r="S63" s="5" t="s">
        <v>69</v>
      </c>
      <c r="T63" s="5" t="s">
        <v>64</v>
      </c>
      <c r="U63" s="2">
        <f t="shared" si="1"/>
        <v>3</v>
      </c>
      <c r="V63" s="5" t="s">
        <v>67</v>
      </c>
      <c r="W63" s="2">
        <f t="shared" si="2"/>
        <v>3</v>
      </c>
      <c r="X63" s="5" t="s">
        <v>67</v>
      </c>
      <c r="Y63" s="2">
        <f t="shared" si="3"/>
        <v>3</v>
      </c>
      <c r="Z63" s="5" t="str">
        <f t="shared" si="4"/>
        <v>MEDIA</v>
      </c>
      <c r="AA63" s="5" t="s">
        <v>75</v>
      </c>
      <c r="AB63" s="5" t="s">
        <v>87</v>
      </c>
      <c r="AC63" s="5" t="s">
        <v>76</v>
      </c>
      <c r="AD63" s="5" t="s">
        <v>123</v>
      </c>
      <c r="AE63" s="5" t="s">
        <v>50</v>
      </c>
      <c r="AF63" s="5" t="s">
        <v>79</v>
      </c>
      <c r="AG63" s="5" t="s">
        <v>87</v>
      </c>
      <c r="AH63" s="5" t="s">
        <v>87</v>
      </c>
      <c r="AI63" s="5" t="s">
        <v>76</v>
      </c>
      <c r="AJ63" s="5" t="s">
        <v>77</v>
      </c>
      <c r="AK63" s="5" t="s">
        <v>82</v>
      </c>
      <c r="AL63" s="5" t="s">
        <v>190</v>
      </c>
      <c r="AM63" s="5" t="s">
        <v>76</v>
      </c>
      <c r="AN63" s="26"/>
      <c r="BD63" t="s">
        <v>79</v>
      </c>
    </row>
    <row r="64" spans="1:56" ht="71.25">
      <c r="A64" s="25"/>
      <c r="B64" s="5" t="s">
        <v>97</v>
      </c>
      <c r="C64" s="5" t="s">
        <v>134</v>
      </c>
      <c r="D64" s="5" t="s">
        <v>320</v>
      </c>
      <c r="E64" s="5">
        <v>52</v>
      </c>
      <c r="F64" s="5" t="s">
        <v>42</v>
      </c>
      <c r="G64" s="5" t="s">
        <v>134</v>
      </c>
      <c r="H64" s="5" t="s">
        <v>321</v>
      </c>
      <c r="I64" s="5" t="s">
        <v>322</v>
      </c>
      <c r="J64" s="5" t="s">
        <v>322</v>
      </c>
      <c r="K64" s="5" t="s">
        <v>323</v>
      </c>
      <c r="L64" s="5" t="s">
        <v>134</v>
      </c>
      <c r="M64" s="2"/>
      <c r="N64" s="5" t="s">
        <v>102</v>
      </c>
      <c r="O64" s="6">
        <v>43396</v>
      </c>
      <c r="P64" s="5" t="s">
        <v>49</v>
      </c>
      <c r="Q64" s="5" t="s">
        <v>227</v>
      </c>
      <c r="R64" s="5" t="s">
        <v>212</v>
      </c>
      <c r="S64" s="5" t="s">
        <v>69</v>
      </c>
      <c r="T64" s="5" t="s">
        <v>65</v>
      </c>
      <c r="U64" s="2">
        <f t="shared" ref="U64:U65" si="86">IF(T64="No Clasificada",5,IF(T64="Información Pública / Pública =Bajo",1,IF(T64="Clasificada / Uso Interno = Medio",3,IF(T64="Pública Reservada / Confidencial =Alta",5,))))</f>
        <v>1</v>
      </c>
      <c r="V64" s="5" t="s">
        <v>66</v>
      </c>
      <c r="W64" s="5">
        <f t="shared" ref="W64:W65" si="87">IF(V64="No Clasificada",5,IF(V64="Bajo",1,IF(V64="Medio",3,IF(V64="Alto",5,))))</f>
        <v>5</v>
      </c>
      <c r="X64" s="5" t="s">
        <v>67</v>
      </c>
      <c r="Y64" s="2">
        <f t="shared" ref="Y64:Y65" si="88">IF(X64="No Clasificada",5,IF(X64="Bajo",1,IF(X64="Medio",3,IF(X64="Alto",5,))))</f>
        <v>3</v>
      </c>
      <c r="Z64" s="5" t="str">
        <f t="shared" ref="Z64:Z65" si="89">IF(OR(U64=0,W64=0,Y64=0),"FALTAN DATOS",IF(AND(U64=1,W64=1,Y64=1),"BAJO",(IF(OR(AND(U64=5,W64=5),AND(W64=5,Y64=5),AND(U64=5,Y64=5),AND(U64=5,W64=5,Y64=5)),"ALTA","MEDIA"))))</f>
        <v>MEDIA</v>
      </c>
      <c r="AA64" s="5" t="s">
        <v>74</v>
      </c>
      <c r="AB64" s="5" t="s">
        <v>228</v>
      </c>
      <c r="AC64" s="5" t="s">
        <v>50</v>
      </c>
      <c r="AD64" s="5" t="s">
        <v>50</v>
      </c>
      <c r="AE64" s="5" t="s">
        <v>50</v>
      </c>
      <c r="AF64" s="5" t="s">
        <v>80</v>
      </c>
      <c r="AG64" s="5" t="s">
        <v>87</v>
      </c>
      <c r="AH64" s="5" t="s">
        <v>87</v>
      </c>
      <c r="AI64" s="5" t="s">
        <v>76</v>
      </c>
      <c r="AJ64" s="5" t="s">
        <v>77</v>
      </c>
      <c r="AK64" s="5" t="s">
        <v>82</v>
      </c>
      <c r="AL64" s="5" t="s">
        <v>190</v>
      </c>
      <c r="AM64" s="5" t="s">
        <v>76</v>
      </c>
      <c r="AN64" s="26"/>
      <c r="BD64" t="s">
        <v>80</v>
      </c>
    </row>
    <row r="65" spans="1:56" ht="115.5" customHeight="1">
      <c r="A65" s="25"/>
      <c r="B65" s="5" t="s">
        <v>97</v>
      </c>
      <c r="C65" s="5" t="s">
        <v>134</v>
      </c>
      <c r="D65" s="5" t="s">
        <v>324</v>
      </c>
      <c r="E65" s="5">
        <v>53</v>
      </c>
      <c r="F65" s="5" t="s">
        <v>42</v>
      </c>
      <c r="G65" s="5" t="s">
        <v>134</v>
      </c>
      <c r="H65" s="5" t="s">
        <v>321</v>
      </c>
      <c r="I65" s="5" t="s">
        <v>325</v>
      </c>
      <c r="J65" s="5" t="s">
        <v>325</v>
      </c>
      <c r="K65" s="5" t="s">
        <v>326</v>
      </c>
      <c r="L65" s="5" t="s">
        <v>134</v>
      </c>
      <c r="M65" s="2"/>
      <c r="N65" s="5" t="s">
        <v>102</v>
      </c>
      <c r="O65" s="6">
        <v>43396</v>
      </c>
      <c r="P65" s="5" t="s">
        <v>48</v>
      </c>
      <c r="Q65" s="5" t="s">
        <v>103</v>
      </c>
      <c r="R65" s="5" t="s">
        <v>48</v>
      </c>
      <c r="S65" s="5" t="s">
        <v>69</v>
      </c>
      <c r="T65" s="5" t="s">
        <v>64</v>
      </c>
      <c r="U65" s="2">
        <f t="shared" si="86"/>
        <v>3</v>
      </c>
      <c r="V65" s="5" t="s">
        <v>67</v>
      </c>
      <c r="W65" s="2">
        <f t="shared" si="87"/>
        <v>3</v>
      </c>
      <c r="X65" s="5" t="s">
        <v>67</v>
      </c>
      <c r="Y65" s="2">
        <f t="shared" si="88"/>
        <v>3</v>
      </c>
      <c r="Z65" s="5" t="str">
        <f t="shared" si="89"/>
        <v>MEDIA</v>
      </c>
      <c r="AA65" s="5" t="s">
        <v>75</v>
      </c>
      <c r="AB65" s="5" t="s">
        <v>87</v>
      </c>
      <c r="AC65" s="5" t="s">
        <v>76</v>
      </c>
      <c r="AD65" s="5" t="s">
        <v>123</v>
      </c>
      <c r="AE65" s="5" t="s">
        <v>50</v>
      </c>
      <c r="AF65" s="5" t="s">
        <v>79</v>
      </c>
      <c r="AG65" s="5" t="s">
        <v>87</v>
      </c>
      <c r="AH65" s="5" t="s">
        <v>87</v>
      </c>
      <c r="AI65" s="5" t="s">
        <v>76</v>
      </c>
      <c r="AJ65" s="5" t="s">
        <v>77</v>
      </c>
      <c r="AK65" s="5" t="s">
        <v>82</v>
      </c>
      <c r="AL65" s="5" t="s">
        <v>190</v>
      </c>
      <c r="AM65" s="5" t="s">
        <v>76</v>
      </c>
      <c r="AN65" s="26"/>
    </row>
    <row r="66" spans="1:56" ht="111.75" customHeight="1">
      <c r="A66" s="25"/>
      <c r="B66" s="5" t="s">
        <v>97</v>
      </c>
      <c r="C66" s="5" t="s">
        <v>134</v>
      </c>
      <c r="D66" s="5" t="s">
        <v>327</v>
      </c>
      <c r="E66" s="5">
        <v>54</v>
      </c>
      <c r="F66" s="5" t="s">
        <v>42</v>
      </c>
      <c r="G66" s="5" t="s">
        <v>134</v>
      </c>
      <c r="H66" s="5" t="s">
        <v>328</v>
      </c>
      <c r="I66" s="5" t="s">
        <v>328</v>
      </c>
      <c r="J66" s="5" t="s">
        <v>328</v>
      </c>
      <c r="K66" s="5" t="s">
        <v>329</v>
      </c>
      <c r="L66" s="5" t="s">
        <v>134</v>
      </c>
      <c r="M66" s="2"/>
      <c r="N66" s="5" t="s">
        <v>102</v>
      </c>
      <c r="O66" s="6">
        <v>43396</v>
      </c>
      <c r="P66" s="5" t="s">
        <v>49</v>
      </c>
      <c r="Q66" s="5" t="s">
        <v>227</v>
      </c>
      <c r="R66" s="5" t="s">
        <v>234</v>
      </c>
      <c r="S66" s="5" t="s">
        <v>69</v>
      </c>
      <c r="T66" s="5" t="s">
        <v>65</v>
      </c>
      <c r="U66" s="2">
        <f t="shared" ref="U66" si="90">IF(T66="No Clasificada",5,IF(T66="Información Pública / Pública =Bajo",1,IF(T66="Clasificada / Uso Interno = Medio",3,IF(T66="Pública Reservada / Confidencial =Alta",5,))))</f>
        <v>1</v>
      </c>
      <c r="V66" s="5" t="s">
        <v>66</v>
      </c>
      <c r="W66" s="5">
        <f t="shared" ref="W66" si="91">IF(V66="No Clasificada",5,IF(V66="Bajo",1,IF(V66="Medio",3,IF(V66="Alto",5,))))</f>
        <v>5</v>
      </c>
      <c r="X66" s="5" t="s">
        <v>67</v>
      </c>
      <c r="Y66" s="2">
        <f t="shared" ref="Y66" si="92">IF(X66="No Clasificada",5,IF(X66="Bajo",1,IF(X66="Medio",3,IF(X66="Alto",5,))))</f>
        <v>3</v>
      </c>
      <c r="Z66" s="5" t="str">
        <f t="shared" ref="Z66" si="93">IF(OR(U66=0,W66=0,Y66=0),"FALTAN DATOS",IF(AND(U66=1,W66=1,Y66=1),"BAJO",(IF(OR(AND(U66=5,W66=5),AND(W66=5,Y66=5),AND(U66=5,Y66=5),AND(U66=5,W66=5,Y66=5)),"ALTA","MEDIA"))))</f>
        <v>MEDIA</v>
      </c>
      <c r="AA66" s="5" t="s">
        <v>74</v>
      </c>
      <c r="AB66" s="5" t="s">
        <v>228</v>
      </c>
      <c r="AC66" s="5" t="s">
        <v>50</v>
      </c>
      <c r="AD66" s="5" t="s">
        <v>50</v>
      </c>
      <c r="AE66" s="5" t="s">
        <v>50</v>
      </c>
      <c r="AF66" s="5" t="s">
        <v>80</v>
      </c>
      <c r="AG66" s="5" t="s">
        <v>87</v>
      </c>
      <c r="AH66" s="5" t="s">
        <v>87</v>
      </c>
      <c r="AI66" s="5" t="s">
        <v>76</v>
      </c>
      <c r="AJ66" s="5" t="s">
        <v>77</v>
      </c>
      <c r="AK66" s="5" t="s">
        <v>82</v>
      </c>
      <c r="AL66" s="5" t="s">
        <v>190</v>
      </c>
      <c r="AM66" s="5" t="s">
        <v>76</v>
      </c>
      <c r="AN66" s="26"/>
      <c r="BD66" t="s">
        <v>81</v>
      </c>
    </row>
    <row r="67" spans="1:56" ht="135" customHeight="1">
      <c r="A67" s="25"/>
      <c r="B67" s="5" t="s">
        <v>97</v>
      </c>
      <c r="C67" s="5" t="s">
        <v>146</v>
      </c>
      <c r="D67" s="5" t="s">
        <v>330</v>
      </c>
      <c r="E67" s="5">
        <v>55</v>
      </c>
      <c r="F67" s="5" t="s">
        <v>42</v>
      </c>
      <c r="G67" s="5" t="s">
        <v>146</v>
      </c>
      <c r="H67" s="5" t="s">
        <v>331</v>
      </c>
      <c r="I67" s="5" t="s">
        <v>332</v>
      </c>
      <c r="J67" s="5" t="s">
        <v>332</v>
      </c>
      <c r="K67" s="5" t="s">
        <v>333</v>
      </c>
      <c r="L67" s="5" t="s">
        <v>146</v>
      </c>
      <c r="M67" s="2"/>
      <c r="N67" s="5" t="s">
        <v>102</v>
      </c>
      <c r="O67" s="6">
        <v>43396</v>
      </c>
      <c r="P67" s="5" t="s">
        <v>49</v>
      </c>
      <c r="Q67" s="5" t="s">
        <v>227</v>
      </c>
      <c r="R67" s="5" t="s">
        <v>212</v>
      </c>
      <c r="S67" s="5" t="s">
        <v>69</v>
      </c>
      <c r="T67" s="5" t="s">
        <v>65</v>
      </c>
      <c r="U67" s="2">
        <f t="shared" ref="U67" si="94">IF(T67="No Clasificada",5,IF(T67="Información Pública / Pública =Bajo",1,IF(T67="Clasificada / Uso Interno = Medio",3,IF(T67="Pública Reservada / Confidencial =Alta",5,))))</f>
        <v>1</v>
      </c>
      <c r="V67" s="5" t="s">
        <v>66</v>
      </c>
      <c r="W67" s="5">
        <f t="shared" ref="W67" si="95">IF(V67="No Clasificada",5,IF(V67="Bajo",1,IF(V67="Medio",3,IF(V67="Alto",5,))))</f>
        <v>5</v>
      </c>
      <c r="X67" s="5" t="s">
        <v>67</v>
      </c>
      <c r="Y67" s="2">
        <f t="shared" si="3"/>
        <v>3</v>
      </c>
      <c r="Z67" s="5" t="str">
        <f t="shared" si="4"/>
        <v>MEDIA</v>
      </c>
      <c r="AA67" s="5" t="s">
        <v>74</v>
      </c>
      <c r="AB67" s="5" t="s">
        <v>228</v>
      </c>
      <c r="AC67" s="5" t="s">
        <v>50</v>
      </c>
      <c r="AD67" s="5" t="s">
        <v>50</v>
      </c>
      <c r="AE67" s="5" t="s">
        <v>50</v>
      </c>
      <c r="AF67" s="5" t="s">
        <v>80</v>
      </c>
      <c r="AG67" s="5" t="s">
        <v>87</v>
      </c>
      <c r="AH67" s="5" t="s">
        <v>87</v>
      </c>
      <c r="AI67" s="5" t="s">
        <v>76</v>
      </c>
      <c r="AJ67" s="5" t="s">
        <v>77</v>
      </c>
      <c r="AK67" s="5" t="s">
        <v>82</v>
      </c>
      <c r="AL67" s="5" t="s">
        <v>190</v>
      </c>
      <c r="AM67" s="5" t="s">
        <v>76</v>
      </c>
      <c r="AN67" s="26"/>
      <c r="BD67" t="s">
        <v>82</v>
      </c>
    </row>
    <row r="68" spans="1:56" ht="105" customHeight="1">
      <c r="A68" s="25"/>
      <c r="B68" s="5" t="s">
        <v>97</v>
      </c>
      <c r="C68" s="5" t="s">
        <v>146</v>
      </c>
      <c r="D68" s="5" t="s">
        <v>334</v>
      </c>
      <c r="E68" s="5">
        <v>56</v>
      </c>
      <c r="F68" s="5" t="s">
        <v>42</v>
      </c>
      <c r="G68" s="5" t="s">
        <v>146</v>
      </c>
      <c r="H68" s="5" t="s">
        <v>331</v>
      </c>
      <c r="I68" s="5" t="s">
        <v>335</v>
      </c>
      <c r="J68" s="5" t="s">
        <v>335</v>
      </c>
      <c r="K68" s="5" t="s">
        <v>336</v>
      </c>
      <c r="L68" s="5" t="s">
        <v>146</v>
      </c>
      <c r="M68" s="2"/>
      <c r="N68" s="5" t="s">
        <v>102</v>
      </c>
      <c r="O68" s="6">
        <v>43396</v>
      </c>
      <c r="P68" s="5" t="s">
        <v>49</v>
      </c>
      <c r="Q68" s="5" t="s">
        <v>227</v>
      </c>
      <c r="R68" s="5" t="s">
        <v>234</v>
      </c>
      <c r="S68" s="5" t="s">
        <v>69</v>
      </c>
      <c r="T68" s="5" t="s">
        <v>65</v>
      </c>
      <c r="U68" s="2">
        <f t="shared" ref="U68" si="96">IF(T68="No Clasificada",5,IF(T68="Información Pública / Pública =Bajo",1,IF(T68="Clasificada / Uso Interno = Medio",3,IF(T68="Pública Reservada / Confidencial =Alta",5,))))</f>
        <v>1</v>
      </c>
      <c r="V68" s="5" t="s">
        <v>66</v>
      </c>
      <c r="W68" s="5">
        <f t="shared" ref="W68" si="97">IF(V68="No Clasificada",5,IF(V68="Bajo",1,IF(V68="Medio",3,IF(V68="Alto",5,))))</f>
        <v>5</v>
      </c>
      <c r="X68" s="5" t="s">
        <v>67</v>
      </c>
      <c r="Y68" s="2">
        <f t="shared" si="3"/>
        <v>3</v>
      </c>
      <c r="Z68" s="5" t="str">
        <f t="shared" si="4"/>
        <v>MEDIA</v>
      </c>
      <c r="AA68" s="5" t="s">
        <v>74</v>
      </c>
      <c r="AB68" s="5" t="s">
        <v>228</v>
      </c>
      <c r="AC68" s="5" t="s">
        <v>50</v>
      </c>
      <c r="AD68" s="5" t="s">
        <v>50</v>
      </c>
      <c r="AE68" s="5" t="s">
        <v>50</v>
      </c>
      <c r="AF68" s="5" t="s">
        <v>80</v>
      </c>
      <c r="AG68" s="5" t="s">
        <v>87</v>
      </c>
      <c r="AH68" s="5" t="s">
        <v>87</v>
      </c>
      <c r="AI68" s="5" t="s">
        <v>76</v>
      </c>
      <c r="AJ68" s="5" t="s">
        <v>77</v>
      </c>
      <c r="AK68" s="5" t="s">
        <v>82</v>
      </c>
      <c r="AL68" s="5" t="s">
        <v>190</v>
      </c>
      <c r="AM68" s="5" t="s">
        <v>76</v>
      </c>
      <c r="AN68" s="26"/>
      <c r="BD68" t="s">
        <v>83</v>
      </c>
    </row>
    <row r="69" spans="1:56" ht="122.25" customHeight="1">
      <c r="A69" s="25"/>
      <c r="B69" s="5" t="s">
        <v>97</v>
      </c>
      <c r="C69" s="5" t="s">
        <v>97</v>
      </c>
      <c r="D69" s="5" t="s">
        <v>337</v>
      </c>
      <c r="E69" s="5">
        <v>57</v>
      </c>
      <c r="F69" s="5" t="s">
        <v>42</v>
      </c>
      <c r="G69" s="5" t="s">
        <v>97</v>
      </c>
      <c r="H69" s="5" t="s">
        <v>331</v>
      </c>
      <c r="I69" s="5" t="s">
        <v>338</v>
      </c>
      <c r="J69" s="5" t="s">
        <v>338</v>
      </c>
      <c r="K69" s="5" t="s">
        <v>342</v>
      </c>
      <c r="L69" s="5" t="s">
        <v>97</v>
      </c>
      <c r="M69" s="2"/>
      <c r="N69" s="5" t="s">
        <v>102</v>
      </c>
      <c r="O69" s="6">
        <v>43396</v>
      </c>
      <c r="P69" s="5" t="s">
        <v>49</v>
      </c>
      <c r="Q69" s="5" t="s">
        <v>227</v>
      </c>
      <c r="R69" s="5" t="s">
        <v>234</v>
      </c>
      <c r="S69" s="5" t="s">
        <v>69</v>
      </c>
      <c r="T69" s="5" t="s">
        <v>65</v>
      </c>
      <c r="U69" s="2">
        <f t="shared" ref="U69" si="98">IF(T69="No Clasificada",5,IF(T69="Información Pública / Pública =Bajo",1,IF(T69="Clasificada / Uso Interno = Medio",3,IF(T69="Pública Reservada / Confidencial =Alta",5,))))</f>
        <v>1</v>
      </c>
      <c r="V69" s="5" t="s">
        <v>66</v>
      </c>
      <c r="W69" s="5">
        <f t="shared" ref="W69" si="99">IF(V69="No Clasificada",5,IF(V69="Bajo",1,IF(V69="Medio",3,IF(V69="Alto",5,))))</f>
        <v>5</v>
      </c>
      <c r="X69" s="5" t="s">
        <v>67</v>
      </c>
      <c r="Y69" s="2">
        <f t="shared" ref="Y69" si="100">IF(X69="No Clasificada",5,IF(X69="Bajo",1,IF(X69="Medio",3,IF(X69="Alto",5,))))</f>
        <v>3</v>
      </c>
      <c r="Z69" s="5" t="str">
        <f t="shared" ref="Z69" si="101">IF(OR(U69=0,W69=0,Y69=0),"FALTAN DATOS",IF(AND(U69=1,W69=1,Y69=1),"BAJO",(IF(OR(AND(U69=5,W69=5),AND(W69=5,Y69=5),AND(U69=5,Y69=5),AND(U69=5,W69=5,Y69=5)),"ALTA","MEDIA"))))</f>
        <v>MEDIA</v>
      </c>
      <c r="AA69" s="5" t="s">
        <v>74</v>
      </c>
      <c r="AB69" s="5" t="s">
        <v>228</v>
      </c>
      <c r="AC69" s="5" t="s">
        <v>50</v>
      </c>
      <c r="AD69" s="5" t="s">
        <v>50</v>
      </c>
      <c r="AE69" s="5" t="s">
        <v>50</v>
      </c>
      <c r="AF69" s="5" t="s">
        <v>80</v>
      </c>
      <c r="AG69" s="5" t="s">
        <v>87</v>
      </c>
      <c r="AH69" s="5" t="s">
        <v>87</v>
      </c>
      <c r="AI69" s="5" t="s">
        <v>76</v>
      </c>
      <c r="AJ69" s="5" t="s">
        <v>77</v>
      </c>
      <c r="AK69" s="5" t="s">
        <v>82</v>
      </c>
      <c r="AL69" s="5" t="s">
        <v>343</v>
      </c>
      <c r="AM69" s="5" t="s">
        <v>76</v>
      </c>
      <c r="AN69" s="26"/>
      <c r="BD69" t="s">
        <v>84</v>
      </c>
    </row>
    <row r="70" spans="1:56" ht="91.5" customHeight="1">
      <c r="A70" s="25"/>
      <c r="B70" s="5" t="s">
        <v>97</v>
      </c>
      <c r="C70" s="5" t="s">
        <v>146</v>
      </c>
      <c r="D70" s="5" t="s">
        <v>344</v>
      </c>
      <c r="E70" s="5">
        <v>58</v>
      </c>
      <c r="F70" s="5" t="s">
        <v>42</v>
      </c>
      <c r="G70" s="5" t="s">
        <v>146</v>
      </c>
      <c r="H70" s="5" t="s">
        <v>331</v>
      </c>
      <c r="I70" s="5" t="s">
        <v>345</v>
      </c>
      <c r="J70" s="5" t="s">
        <v>345</v>
      </c>
      <c r="K70" s="5" t="s">
        <v>346</v>
      </c>
      <c r="L70" s="5" t="s">
        <v>146</v>
      </c>
      <c r="M70" s="6">
        <v>40540</v>
      </c>
      <c r="N70" s="6" t="s">
        <v>102</v>
      </c>
      <c r="O70" s="6">
        <v>43396</v>
      </c>
      <c r="P70" s="5" t="s">
        <v>49</v>
      </c>
      <c r="Q70" s="5" t="s">
        <v>227</v>
      </c>
      <c r="R70" s="5" t="s">
        <v>234</v>
      </c>
      <c r="S70" s="5" t="s">
        <v>69</v>
      </c>
      <c r="T70" s="5" t="s">
        <v>65</v>
      </c>
      <c r="U70" s="2">
        <f t="shared" ref="U70" si="102">IF(T70="No Clasificada",5,IF(T70="Información Pública / Pública =Bajo",1,IF(T70="Clasificada / Uso Interno = Medio",3,IF(T70="Pública Reservada / Confidencial =Alta",5,))))</f>
        <v>1</v>
      </c>
      <c r="V70" s="5" t="s">
        <v>66</v>
      </c>
      <c r="W70" s="5">
        <f t="shared" ref="W70" si="103">IF(V70="No Clasificada",5,IF(V70="Bajo",1,IF(V70="Medio",3,IF(V70="Alto",5,))))</f>
        <v>5</v>
      </c>
      <c r="X70" s="5" t="s">
        <v>67</v>
      </c>
      <c r="Y70" s="2">
        <f t="shared" si="3"/>
        <v>3</v>
      </c>
      <c r="Z70" s="5" t="str">
        <f t="shared" si="4"/>
        <v>MEDIA</v>
      </c>
      <c r="AA70" s="5" t="s">
        <v>74</v>
      </c>
      <c r="AB70" s="5" t="s">
        <v>228</v>
      </c>
      <c r="AC70" s="5" t="s">
        <v>50</v>
      </c>
      <c r="AD70" s="5" t="s">
        <v>50</v>
      </c>
      <c r="AE70" s="5" t="s">
        <v>50</v>
      </c>
      <c r="AF70" s="5" t="s">
        <v>80</v>
      </c>
      <c r="AG70" s="5" t="s">
        <v>87</v>
      </c>
      <c r="AH70" s="5" t="s">
        <v>87</v>
      </c>
      <c r="AI70" s="5" t="s">
        <v>76</v>
      </c>
      <c r="AJ70" s="5" t="s">
        <v>77</v>
      </c>
      <c r="AK70" s="5" t="s">
        <v>82</v>
      </c>
      <c r="AL70" s="5" t="s">
        <v>190</v>
      </c>
      <c r="AM70" s="5" t="s">
        <v>76</v>
      </c>
      <c r="AN70" s="26"/>
      <c r="BD70" t="s">
        <v>50</v>
      </c>
    </row>
    <row r="71" spans="1:56" ht="104.25" customHeight="1">
      <c r="A71" s="25"/>
      <c r="B71" s="5" t="s">
        <v>97</v>
      </c>
      <c r="C71" s="5" t="s">
        <v>146</v>
      </c>
      <c r="D71" s="5" t="s">
        <v>347</v>
      </c>
      <c r="E71" s="5">
        <v>59</v>
      </c>
      <c r="F71" s="5" t="s">
        <v>42</v>
      </c>
      <c r="G71" s="5" t="s">
        <v>146</v>
      </c>
      <c r="H71" s="5" t="s">
        <v>331</v>
      </c>
      <c r="I71" s="5" t="s">
        <v>348</v>
      </c>
      <c r="J71" s="5" t="s">
        <v>348</v>
      </c>
      <c r="K71" s="5" t="s">
        <v>349</v>
      </c>
      <c r="L71" s="5" t="s">
        <v>146</v>
      </c>
      <c r="M71" s="2"/>
      <c r="N71" s="6" t="s">
        <v>102</v>
      </c>
      <c r="O71" s="6">
        <v>43396</v>
      </c>
      <c r="P71" s="5" t="s">
        <v>49</v>
      </c>
      <c r="Q71" s="5" t="s">
        <v>227</v>
      </c>
      <c r="R71" s="5" t="s">
        <v>234</v>
      </c>
      <c r="S71" s="5" t="s">
        <v>69</v>
      </c>
      <c r="T71" s="5" t="s">
        <v>65</v>
      </c>
      <c r="U71" s="2">
        <f t="shared" ref="U71:U72" si="104">IF(T71="No Clasificada",5,IF(T71="Información Pública / Pública =Bajo",1,IF(T71="Clasificada / Uso Interno = Medio",3,IF(T71="Pública Reservada / Confidencial =Alta",5,))))</f>
        <v>1</v>
      </c>
      <c r="V71" s="5" t="s">
        <v>66</v>
      </c>
      <c r="W71" s="5">
        <f t="shared" ref="W71:W72" si="105">IF(V71="No Clasificada",5,IF(V71="Bajo",1,IF(V71="Medio",3,IF(V71="Alto",5,))))</f>
        <v>5</v>
      </c>
      <c r="X71" s="5" t="s">
        <v>67</v>
      </c>
      <c r="Y71" s="2">
        <f t="shared" ref="Y71:Y72" si="106">IF(X71="No Clasificada",5,IF(X71="Bajo",1,IF(X71="Medio",3,IF(X71="Alto",5,))))</f>
        <v>3</v>
      </c>
      <c r="Z71" s="5" t="str">
        <f t="shared" ref="Z71:Z72" si="107">IF(OR(U71=0,W71=0,Y71=0),"FALTAN DATOS",IF(AND(U71=1,W71=1,Y71=1),"BAJO",(IF(OR(AND(U71=5,W71=5),AND(W71=5,Y71=5),AND(U71=5,Y71=5),AND(U71=5,W71=5,Y71=5)),"ALTA","MEDIA"))))</f>
        <v>MEDIA</v>
      </c>
      <c r="AA71" s="5" t="s">
        <v>74</v>
      </c>
      <c r="AB71" s="5" t="s">
        <v>228</v>
      </c>
      <c r="AC71" s="5" t="s">
        <v>50</v>
      </c>
      <c r="AD71" s="5" t="s">
        <v>50</v>
      </c>
      <c r="AE71" s="5" t="s">
        <v>50</v>
      </c>
      <c r="AF71" s="5" t="s">
        <v>80</v>
      </c>
      <c r="AG71" s="5" t="s">
        <v>87</v>
      </c>
      <c r="AH71" s="5" t="s">
        <v>87</v>
      </c>
      <c r="AI71" s="5" t="s">
        <v>76</v>
      </c>
      <c r="AJ71" s="5" t="s">
        <v>77</v>
      </c>
      <c r="AK71" s="5" t="s">
        <v>82</v>
      </c>
      <c r="AL71" s="5" t="s">
        <v>190</v>
      </c>
      <c r="AM71" s="5" t="s">
        <v>76</v>
      </c>
      <c r="AN71" s="26"/>
    </row>
    <row r="72" spans="1:56" ht="88.5" customHeight="1">
      <c r="A72" s="25"/>
      <c r="B72" s="5" t="s">
        <v>97</v>
      </c>
      <c r="C72" s="5" t="s">
        <v>225</v>
      </c>
      <c r="D72" s="5" t="s">
        <v>350</v>
      </c>
      <c r="E72" s="5">
        <v>60</v>
      </c>
      <c r="F72" s="5" t="s">
        <v>42</v>
      </c>
      <c r="G72" s="5" t="s">
        <v>225</v>
      </c>
      <c r="H72" s="5" t="s">
        <v>331</v>
      </c>
      <c r="I72" s="5" t="s">
        <v>351</v>
      </c>
      <c r="J72" s="5" t="s">
        <v>351</v>
      </c>
      <c r="K72" s="5" t="s">
        <v>352</v>
      </c>
      <c r="L72" s="5" t="s">
        <v>225</v>
      </c>
      <c r="M72" s="2"/>
      <c r="N72" s="6" t="s">
        <v>102</v>
      </c>
      <c r="O72" s="6">
        <v>43396</v>
      </c>
      <c r="P72" s="5" t="s">
        <v>48</v>
      </c>
      <c r="Q72" s="5" t="s">
        <v>103</v>
      </c>
      <c r="R72" s="5" t="s">
        <v>48</v>
      </c>
      <c r="S72" s="5" t="s">
        <v>69</v>
      </c>
      <c r="T72" s="5" t="s">
        <v>64</v>
      </c>
      <c r="U72" s="2">
        <f t="shared" si="104"/>
        <v>3</v>
      </c>
      <c r="V72" s="5" t="s">
        <v>67</v>
      </c>
      <c r="W72" s="2">
        <f t="shared" si="105"/>
        <v>3</v>
      </c>
      <c r="X72" s="5" t="s">
        <v>67</v>
      </c>
      <c r="Y72" s="2">
        <f t="shared" si="106"/>
        <v>3</v>
      </c>
      <c r="Z72" s="5" t="str">
        <f t="shared" si="107"/>
        <v>MEDIA</v>
      </c>
      <c r="AA72" s="5" t="s">
        <v>75</v>
      </c>
      <c r="AB72" s="5" t="s">
        <v>87</v>
      </c>
      <c r="AC72" s="5" t="s">
        <v>76</v>
      </c>
      <c r="AD72" s="5" t="s">
        <v>123</v>
      </c>
      <c r="AE72" s="5" t="s">
        <v>50</v>
      </c>
      <c r="AF72" s="5" t="s">
        <v>79</v>
      </c>
      <c r="AG72" s="5" t="s">
        <v>87</v>
      </c>
      <c r="AH72" s="5" t="s">
        <v>87</v>
      </c>
      <c r="AI72" s="5" t="s">
        <v>76</v>
      </c>
      <c r="AJ72" s="5" t="s">
        <v>77</v>
      </c>
      <c r="AK72" s="5" t="s">
        <v>82</v>
      </c>
      <c r="AL72" s="5" t="s">
        <v>190</v>
      </c>
      <c r="AM72" s="5" t="s">
        <v>76</v>
      </c>
      <c r="AN72" s="26"/>
    </row>
    <row r="73" spans="1:56" ht="102.75" customHeight="1">
      <c r="A73" s="25"/>
      <c r="B73" s="5" t="s">
        <v>97</v>
      </c>
      <c r="C73" s="5" t="s">
        <v>225</v>
      </c>
      <c r="D73" s="5" t="s">
        <v>353</v>
      </c>
      <c r="E73" s="5">
        <v>61</v>
      </c>
      <c r="F73" s="5" t="s">
        <v>42</v>
      </c>
      <c r="G73" s="5" t="s">
        <v>225</v>
      </c>
      <c r="H73" s="5" t="s">
        <v>331</v>
      </c>
      <c r="I73" s="5" t="s">
        <v>354</v>
      </c>
      <c r="J73" s="5" t="s">
        <v>354</v>
      </c>
      <c r="K73" s="5" t="s">
        <v>355</v>
      </c>
      <c r="L73" s="5" t="s">
        <v>225</v>
      </c>
      <c r="M73" s="2"/>
      <c r="N73" s="6" t="s">
        <v>102</v>
      </c>
      <c r="O73" s="6">
        <v>43396</v>
      </c>
      <c r="P73" s="5" t="s">
        <v>48</v>
      </c>
      <c r="Q73" s="5" t="s">
        <v>103</v>
      </c>
      <c r="R73" s="5" t="s">
        <v>48</v>
      </c>
      <c r="S73" s="5" t="s">
        <v>69</v>
      </c>
      <c r="T73" s="5" t="s">
        <v>64</v>
      </c>
      <c r="U73" s="2">
        <f t="shared" ref="U73:U74" si="108">IF(T73="No Clasificada",5,IF(T73="Información Pública / Pública =Bajo",1,IF(T73="Clasificada / Uso Interno = Medio",3,IF(T73="Pública Reservada / Confidencial =Alta",5,))))</f>
        <v>3</v>
      </c>
      <c r="V73" s="5" t="s">
        <v>67</v>
      </c>
      <c r="W73" s="2">
        <f t="shared" ref="W73:W74" si="109">IF(V73="No Clasificada",5,IF(V73="Bajo",1,IF(V73="Medio",3,IF(V73="Alto",5,))))</f>
        <v>3</v>
      </c>
      <c r="X73" s="5" t="s">
        <v>67</v>
      </c>
      <c r="Y73" s="2">
        <f t="shared" ref="Y73:Y74" si="110">IF(X73="No Clasificada",5,IF(X73="Bajo",1,IF(X73="Medio",3,IF(X73="Alto",5,))))</f>
        <v>3</v>
      </c>
      <c r="Z73" s="5" t="str">
        <f t="shared" ref="Z73:Z74" si="111">IF(OR(U73=0,W73=0,Y73=0),"FALTAN DATOS",IF(AND(U73=1,W73=1,Y73=1),"BAJO",(IF(OR(AND(U73=5,W73=5),AND(W73=5,Y73=5),AND(U73=5,Y73=5),AND(U73=5,W73=5,Y73=5)),"ALTA","MEDIA"))))</f>
        <v>MEDIA</v>
      </c>
      <c r="AA73" s="5" t="s">
        <v>75</v>
      </c>
      <c r="AB73" s="5" t="s">
        <v>87</v>
      </c>
      <c r="AC73" s="5" t="s">
        <v>76</v>
      </c>
      <c r="AD73" s="5" t="s">
        <v>123</v>
      </c>
      <c r="AE73" s="5" t="s">
        <v>50</v>
      </c>
      <c r="AF73" s="5" t="s">
        <v>79</v>
      </c>
      <c r="AG73" s="5" t="s">
        <v>87</v>
      </c>
      <c r="AH73" s="5" t="s">
        <v>87</v>
      </c>
      <c r="AI73" s="5" t="s">
        <v>76</v>
      </c>
      <c r="AJ73" s="5" t="s">
        <v>77</v>
      </c>
      <c r="AK73" s="5" t="s">
        <v>82</v>
      </c>
      <c r="AL73" s="5" t="s">
        <v>190</v>
      </c>
      <c r="AM73" s="5" t="s">
        <v>76</v>
      </c>
      <c r="AN73" s="26"/>
    </row>
    <row r="74" spans="1:56" ht="61.5" customHeight="1">
      <c r="A74" s="25"/>
      <c r="B74" s="5" t="s">
        <v>97</v>
      </c>
      <c r="C74" s="5" t="s">
        <v>146</v>
      </c>
      <c r="D74" s="5" t="s">
        <v>356</v>
      </c>
      <c r="E74" s="5">
        <v>62</v>
      </c>
      <c r="F74" s="5" t="s">
        <v>42</v>
      </c>
      <c r="G74" s="5" t="s">
        <v>146</v>
      </c>
      <c r="H74" s="5" t="s">
        <v>331</v>
      </c>
      <c r="I74" s="5" t="s">
        <v>357</v>
      </c>
      <c r="J74" s="5" t="s">
        <v>357</v>
      </c>
      <c r="K74" s="5" t="s">
        <v>358</v>
      </c>
      <c r="L74" s="5" t="s">
        <v>146</v>
      </c>
      <c r="M74" s="6">
        <v>42074</v>
      </c>
      <c r="N74" s="6" t="s">
        <v>102</v>
      </c>
      <c r="O74" s="6">
        <v>43396</v>
      </c>
      <c r="P74" s="5" t="s">
        <v>49</v>
      </c>
      <c r="Q74" s="5" t="s">
        <v>227</v>
      </c>
      <c r="R74" s="5" t="s">
        <v>234</v>
      </c>
      <c r="S74" s="5" t="s">
        <v>69</v>
      </c>
      <c r="T74" s="5" t="s">
        <v>65</v>
      </c>
      <c r="U74" s="2">
        <f t="shared" si="108"/>
        <v>1</v>
      </c>
      <c r="V74" s="5" t="s">
        <v>66</v>
      </c>
      <c r="W74" s="5">
        <f t="shared" si="109"/>
        <v>5</v>
      </c>
      <c r="X74" s="5" t="s">
        <v>67</v>
      </c>
      <c r="Y74" s="2">
        <f t="shared" si="110"/>
        <v>3</v>
      </c>
      <c r="Z74" s="5" t="str">
        <f t="shared" si="111"/>
        <v>MEDIA</v>
      </c>
      <c r="AA74" s="5" t="s">
        <v>74</v>
      </c>
      <c r="AB74" s="5" t="s">
        <v>228</v>
      </c>
      <c r="AC74" s="5" t="s">
        <v>50</v>
      </c>
      <c r="AD74" s="5" t="s">
        <v>50</v>
      </c>
      <c r="AE74" s="5" t="s">
        <v>50</v>
      </c>
      <c r="AF74" s="5" t="s">
        <v>80</v>
      </c>
      <c r="AG74" s="5" t="s">
        <v>87</v>
      </c>
      <c r="AH74" s="5" t="s">
        <v>87</v>
      </c>
      <c r="AI74" s="5" t="s">
        <v>76</v>
      </c>
      <c r="AJ74" s="5" t="s">
        <v>77</v>
      </c>
      <c r="AK74" s="5" t="s">
        <v>82</v>
      </c>
      <c r="AL74" s="5" t="s">
        <v>190</v>
      </c>
      <c r="AM74" s="5" t="s">
        <v>76</v>
      </c>
      <c r="AN74" s="26"/>
    </row>
    <row r="75" spans="1:56" ht="72">
      <c r="A75" s="25"/>
      <c r="B75" s="5" t="s">
        <v>97</v>
      </c>
      <c r="C75" s="5" t="s">
        <v>225</v>
      </c>
      <c r="D75" s="5" t="s">
        <v>359</v>
      </c>
      <c r="E75" s="5">
        <v>63</v>
      </c>
      <c r="F75" s="5" t="s">
        <v>42</v>
      </c>
      <c r="G75" s="5" t="s">
        <v>225</v>
      </c>
      <c r="H75" s="5" t="s">
        <v>331</v>
      </c>
      <c r="I75" s="5" t="s">
        <v>360</v>
      </c>
      <c r="J75" s="5" t="s">
        <v>360</v>
      </c>
      <c r="K75" s="5" t="s">
        <v>361</v>
      </c>
      <c r="L75" s="5" t="s">
        <v>225</v>
      </c>
      <c r="M75" s="2"/>
      <c r="N75" s="6" t="s">
        <v>102</v>
      </c>
      <c r="O75" s="6">
        <v>43396</v>
      </c>
      <c r="P75" s="5" t="s">
        <v>49</v>
      </c>
      <c r="Q75" s="5" t="s">
        <v>227</v>
      </c>
      <c r="R75" s="5" t="s">
        <v>234</v>
      </c>
      <c r="S75" s="5" t="s">
        <v>69</v>
      </c>
      <c r="T75" s="5" t="s">
        <v>65</v>
      </c>
      <c r="U75" s="2">
        <f t="shared" ref="U75" si="112">IF(T75="No Clasificada",5,IF(T75="Información Pública / Pública =Bajo",1,IF(T75="Clasificada / Uso Interno = Medio",3,IF(T75="Pública Reservada / Confidencial =Alta",5,))))</f>
        <v>1</v>
      </c>
      <c r="V75" s="5" t="s">
        <v>66</v>
      </c>
      <c r="W75" s="5">
        <f t="shared" ref="W75" si="113">IF(V75="No Clasificada",5,IF(V75="Bajo",1,IF(V75="Medio",3,IF(V75="Alto",5,))))</f>
        <v>5</v>
      </c>
      <c r="X75" s="5" t="s">
        <v>67</v>
      </c>
      <c r="Y75" s="2">
        <f t="shared" ref="Y75" si="114">IF(X75="No Clasificada",5,IF(X75="Bajo",1,IF(X75="Medio",3,IF(X75="Alto",5,))))</f>
        <v>3</v>
      </c>
      <c r="Z75" s="5" t="str">
        <f t="shared" ref="Z75" si="115">IF(OR(U75=0,W75=0,Y75=0),"FALTAN DATOS",IF(AND(U75=1,W75=1,Y75=1),"BAJO",(IF(OR(AND(U75=5,W75=5),AND(W75=5,Y75=5),AND(U75=5,Y75=5),AND(U75=5,W75=5,Y75=5)),"ALTA","MEDIA"))))</f>
        <v>MEDIA</v>
      </c>
      <c r="AA75" s="5" t="s">
        <v>74</v>
      </c>
      <c r="AB75" s="5" t="s">
        <v>376</v>
      </c>
      <c r="AC75" s="5" t="s">
        <v>50</v>
      </c>
      <c r="AD75" s="5" t="s">
        <v>50</v>
      </c>
      <c r="AE75" s="5" t="s">
        <v>50</v>
      </c>
      <c r="AF75" s="5" t="s">
        <v>80</v>
      </c>
      <c r="AG75" s="5" t="s">
        <v>87</v>
      </c>
      <c r="AH75" s="5" t="s">
        <v>87</v>
      </c>
      <c r="AI75" s="5" t="s">
        <v>76</v>
      </c>
      <c r="AJ75" s="5" t="s">
        <v>77</v>
      </c>
      <c r="AK75" s="5" t="s">
        <v>82</v>
      </c>
      <c r="AL75" s="5" t="s">
        <v>362</v>
      </c>
      <c r="AM75" s="5" t="s">
        <v>76</v>
      </c>
      <c r="AN75" s="26"/>
    </row>
    <row r="76" spans="1:56" ht="112.5" customHeight="1">
      <c r="A76" s="25"/>
      <c r="B76" s="5" t="s">
        <v>97</v>
      </c>
      <c r="C76" s="5" t="s">
        <v>146</v>
      </c>
      <c r="D76" s="5" t="s">
        <v>363</v>
      </c>
      <c r="E76" s="5">
        <v>64</v>
      </c>
      <c r="F76" s="5" t="s">
        <v>42</v>
      </c>
      <c r="G76" s="5" t="s">
        <v>146</v>
      </c>
      <c r="H76" s="5" t="s">
        <v>331</v>
      </c>
      <c r="I76" s="5" t="s">
        <v>364</v>
      </c>
      <c r="J76" s="5" t="s">
        <v>364</v>
      </c>
      <c r="K76" s="5" t="s">
        <v>365</v>
      </c>
      <c r="L76" s="5" t="s">
        <v>225</v>
      </c>
      <c r="M76" s="2"/>
      <c r="N76" s="6" t="s">
        <v>102</v>
      </c>
      <c r="O76" s="6">
        <v>43396</v>
      </c>
      <c r="P76" s="5" t="s">
        <v>49</v>
      </c>
      <c r="Q76" s="5" t="s">
        <v>227</v>
      </c>
      <c r="R76" s="5" t="s">
        <v>234</v>
      </c>
      <c r="S76" s="5" t="s">
        <v>69</v>
      </c>
      <c r="T76" s="5" t="s">
        <v>65</v>
      </c>
      <c r="U76" s="2">
        <f t="shared" ref="U76:U77" si="116">IF(T76="No Clasificada",5,IF(T76="Información Pública / Pública =Bajo",1,IF(T76="Clasificada / Uso Interno = Medio",3,IF(T76="Pública Reservada / Confidencial =Alta",5,))))</f>
        <v>1</v>
      </c>
      <c r="V76" s="5" t="s">
        <v>66</v>
      </c>
      <c r="W76" s="5">
        <f t="shared" ref="W76:W77" si="117">IF(V76="No Clasificada",5,IF(V76="Bajo",1,IF(V76="Medio",3,IF(V76="Alto",5,))))</f>
        <v>5</v>
      </c>
      <c r="X76" s="5" t="s">
        <v>67</v>
      </c>
      <c r="Y76" s="2">
        <f t="shared" ref="Y76:Y77" si="118">IF(X76="No Clasificada",5,IF(X76="Bajo",1,IF(X76="Medio",3,IF(X76="Alto",5,))))</f>
        <v>3</v>
      </c>
      <c r="Z76" s="5" t="str">
        <f t="shared" ref="Z76:Z77" si="119">IF(OR(U76=0,W76=0,Y76=0),"FALTAN DATOS",IF(AND(U76=1,W76=1,Y76=1),"BAJO",(IF(OR(AND(U76=5,W76=5),AND(W76=5,Y76=5),AND(U76=5,Y76=5),AND(U76=5,W76=5,Y76=5)),"ALTA","MEDIA"))))</f>
        <v>MEDIA</v>
      </c>
      <c r="AA76" s="5" t="s">
        <v>74</v>
      </c>
      <c r="AB76" s="5" t="s">
        <v>366</v>
      </c>
      <c r="AC76" s="5" t="s">
        <v>50</v>
      </c>
      <c r="AD76" s="5" t="s">
        <v>50</v>
      </c>
      <c r="AE76" s="5" t="s">
        <v>50</v>
      </c>
      <c r="AF76" s="5" t="s">
        <v>80</v>
      </c>
      <c r="AG76" s="5" t="s">
        <v>87</v>
      </c>
      <c r="AH76" s="5" t="s">
        <v>87</v>
      </c>
      <c r="AI76" s="5" t="s">
        <v>76</v>
      </c>
      <c r="AJ76" s="5" t="s">
        <v>77</v>
      </c>
      <c r="AK76" s="5" t="s">
        <v>82</v>
      </c>
      <c r="AL76" s="5" t="s">
        <v>190</v>
      </c>
      <c r="AM76" s="5" t="s">
        <v>76</v>
      </c>
      <c r="AN76" s="26"/>
    </row>
    <row r="77" spans="1:56" ht="92.25" customHeight="1">
      <c r="A77" s="25"/>
      <c r="B77" s="5" t="s">
        <v>97</v>
      </c>
      <c r="C77" s="5" t="s">
        <v>97</v>
      </c>
      <c r="D77" s="5" t="s">
        <v>367</v>
      </c>
      <c r="E77" s="5">
        <v>65</v>
      </c>
      <c r="F77" s="5" t="s">
        <v>42</v>
      </c>
      <c r="G77" s="5" t="s">
        <v>97</v>
      </c>
      <c r="H77" s="5" t="s">
        <v>331</v>
      </c>
      <c r="I77" s="5" t="s">
        <v>368</v>
      </c>
      <c r="J77" s="5" t="s">
        <v>368</v>
      </c>
      <c r="K77" s="5" t="s">
        <v>369</v>
      </c>
      <c r="L77" s="5" t="s">
        <v>97</v>
      </c>
      <c r="M77" s="2"/>
      <c r="N77" s="6" t="s">
        <v>102</v>
      </c>
      <c r="O77" s="6">
        <v>43396</v>
      </c>
      <c r="P77" s="5" t="s">
        <v>48</v>
      </c>
      <c r="Q77" s="5" t="s">
        <v>103</v>
      </c>
      <c r="R77" s="5" t="s">
        <v>48</v>
      </c>
      <c r="S77" s="5" t="s">
        <v>69</v>
      </c>
      <c r="T77" s="5" t="s">
        <v>64</v>
      </c>
      <c r="U77" s="2">
        <f t="shared" si="116"/>
        <v>3</v>
      </c>
      <c r="V77" s="5" t="s">
        <v>67</v>
      </c>
      <c r="W77" s="2">
        <f t="shared" si="117"/>
        <v>3</v>
      </c>
      <c r="X77" s="5" t="s">
        <v>66</v>
      </c>
      <c r="Y77" s="2">
        <f t="shared" si="118"/>
        <v>5</v>
      </c>
      <c r="Z77" s="5" t="str">
        <f t="shared" si="119"/>
        <v>MEDIA</v>
      </c>
      <c r="AA77" s="5" t="s">
        <v>75</v>
      </c>
      <c r="AB77" s="5" t="s">
        <v>87</v>
      </c>
      <c r="AC77" s="5" t="s">
        <v>76</v>
      </c>
      <c r="AD77" s="5" t="s">
        <v>123</v>
      </c>
      <c r="AE77" s="5" t="s">
        <v>50</v>
      </c>
      <c r="AF77" s="5" t="s">
        <v>79</v>
      </c>
      <c r="AG77" s="5" t="s">
        <v>87</v>
      </c>
      <c r="AH77" s="5" t="s">
        <v>87</v>
      </c>
      <c r="AI77" s="5" t="s">
        <v>76</v>
      </c>
      <c r="AJ77" s="5" t="s">
        <v>77</v>
      </c>
      <c r="AK77" s="5" t="s">
        <v>82</v>
      </c>
      <c r="AL77" s="5" t="s">
        <v>190</v>
      </c>
      <c r="AM77" s="5" t="s">
        <v>76</v>
      </c>
      <c r="AN77" s="26"/>
    </row>
    <row r="78" spans="1:56" ht="93" customHeight="1">
      <c r="A78" s="25"/>
      <c r="B78" s="5" t="s">
        <v>97</v>
      </c>
      <c r="C78" s="5" t="s">
        <v>97</v>
      </c>
      <c r="D78" s="5" t="s">
        <v>370</v>
      </c>
      <c r="E78" s="5">
        <v>66</v>
      </c>
      <c r="F78" s="5" t="s">
        <v>42</v>
      </c>
      <c r="G78" s="5" t="s">
        <v>97</v>
      </c>
      <c r="H78" s="5" t="s">
        <v>331</v>
      </c>
      <c r="I78" s="5" t="s">
        <v>371</v>
      </c>
      <c r="J78" s="5" t="s">
        <v>371</v>
      </c>
      <c r="K78" s="5" t="s">
        <v>372</v>
      </c>
      <c r="L78" s="5" t="s">
        <v>97</v>
      </c>
      <c r="M78" s="2"/>
      <c r="N78" s="6" t="s">
        <v>102</v>
      </c>
      <c r="O78" s="6">
        <v>43396</v>
      </c>
      <c r="P78" s="5" t="s">
        <v>48</v>
      </c>
      <c r="Q78" s="5" t="s">
        <v>103</v>
      </c>
      <c r="R78" s="5" t="s">
        <v>48</v>
      </c>
      <c r="S78" s="5" t="s">
        <v>69</v>
      </c>
      <c r="T78" s="5" t="s">
        <v>64</v>
      </c>
      <c r="U78" s="2">
        <f t="shared" ref="U78:U79" si="120">IF(T78="No Clasificada",5,IF(T78="Información Pública / Pública =Bajo",1,IF(T78="Clasificada / Uso Interno = Medio",3,IF(T78="Pública Reservada / Confidencial =Alta",5,))))</f>
        <v>3</v>
      </c>
      <c r="V78" s="5" t="s">
        <v>67</v>
      </c>
      <c r="W78" s="2">
        <f t="shared" ref="W78:W79" si="121">IF(V78="No Clasificada",5,IF(V78="Bajo",1,IF(V78="Medio",3,IF(V78="Alto",5,))))</f>
        <v>3</v>
      </c>
      <c r="X78" s="5" t="s">
        <v>66</v>
      </c>
      <c r="Y78" s="2">
        <f t="shared" ref="Y78:Y79" si="122">IF(X78="No Clasificada",5,IF(X78="Bajo",1,IF(X78="Medio",3,IF(X78="Alto",5,))))</f>
        <v>5</v>
      </c>
      <c r="Z78" s="5" t="str">
        <f t="shared" ref="Z78:Z79" si="123">IF(OR(U78=0,W78=0,Y78=0),"FALTAN DATOS",IF(AND(U78=1,W78=1,Y78=1),"BAJO",(IF(OR(AND(U78=5,W78=5),AND(W78=5,Y78=5),AND(U78=5,Y78=5),AND(U78=5,W78=5,Y78=5)),"ALTA","MEDIA"))))</f>
        <v>MEDIA</v>
      </c>
      <c r="AA78" s="5" t="s">
        <v>75</v>
      </c>
      <c r="AB78" s="5" t="s">
        <v>87</v>
      </c>
      <c r="AC78" s="5" t="s">
        <v>76</v>
      </c>
      <c r="AD78" s="5" t="s">
        <v>123</v>
      </c>
      <c r="AE78" s="5" t="s">
        <v>50</v>
      </c>
      <c r="AF78" s="5" t="s">
        <v>79</v>
      </c>
      <c r="AG78" s="5" t="s">
        <v>87</v>
      </c>
      <c r="AH78" s="5" t="s">
        <v>87</v>
      </c>
      <c r="AI78" s="5" t="s">
        <v>76</v>
      </c>
      <c r="AJ78" s="5" t="s">
        <v>77</v>
      </c>
      <c r="AK78" s="5" t="s">
        <v>82</v>
      </c>
      <c r="AL78" s="5" t="s">
        <v>190</v>
      </c>
      <c r="AM78" s="5" t="s">
        <v>76</v>
      </c>
      <c r="AN78" s="26"/>
    </row>
    <row r="79" spans="1:56" ht="104.25" customHeight="1">
      <c r="A79" s="25"/>
      <c r="B79" s="5" t="s">
        <v>97</v>
      </c>
      <c r="C79" s="5" t="s">
        <v>119</v>
      </c>
      <c r="D79" s="5" t="s">
        <v>373</v>
      </c>
      <c r="E79" s="5">
        <v>67</v>
      </c>
      <c r="F79" s="5" t="s">
        <v>42</v>
      </c>
      <c r="G79" s="5" t="s">
        <v>119</v>
      </c>
      <c r="H79" s="5" t="s">
        <v>331</v>
      </c>
      <c r="I79" s="5" t="s">
        <v>374</v>
      </c>
      <c r="J79" s="5" t="s">
        <v>374</v>
      </c>
      <c r="K79" s="5" t="s">
        <v>377</v>
      </c>
      <c r="L79" s="5" t="s">
        <v>119</v>
      </c>
      <c r="M79" s="6">
        <v>43997</v>
      </c>
      <c r="N79" s="6" t="s">
        <v>102</v>
      </c>
      <c r="O79" s="6">
        <v>43396</v>
      </c>
      <c r="P79" s="5" t="s">
        <v>49</v>
      </c>
      <c r="Q79" s="5" t="s">
        <v>227</v>
      </c>
      <c r="R79" s="5" t="s">
        <v>234</v>
      </c>
      <c r="S79" s="5" t="s">
        <v>69</v>
      </c>
      <c r="T79" s="5" t="s">
        <v>65</v>
      </c>
      <c r="U79" s="2">
        <f t="shared" si="120"/>
        <v>1</v>
      </c>
      <c r="V79" s="5" t="s">
        <v>66</v>
      </c>
      <c r="W79" s="5">
        <f t="shared" si="121"/>
        <v>5</v>
      </c>
      <c r="X79" s="5" t="s">
        <v>67</v>
      </c>
      <c r="Y79" s="2">
        <f t="shared" si="122"/>
        <v>3</v>
      </c>
      <c r="Z79" s="5" t="str">
        <f t="shared" si="123"/>
        <v>MEDIA</v>
      </c>
      <c r="AA79" s="5" t="s">
        <v>74</v>
      </c>
      <c r="AB79" s="5" t="s">
        <v>366</v>
      </c>
      <c r="AC79" s="5" t="s">
        <v>50</v>
      </c>
      <c r="AD79" s="5" t="s">
        <v>50</v>
      </c>
      <c r="AE79" s="5" t="s">
        <v>50</v>
      </c>
      <c r="AF79" s="5" t="s">
        <v>80</v>
      </c>
      <c r="AG79" s="5" t="s">
        <v>87</v>
      </c>
      <c r="AH79" s="5" t="s">
        <v>87</v>
      </c>
      <c r="AI79" s="5" t="s">
        <v>76</v>
      </c>
      <c r="AJ79" s="5" t="s">
        <v>77</v>
      </c>
      <c r="AK79" s="5" t="s">
        <v>82</v>
      </c>
      <c r="AL79" s="5" t="s">
        <v>190</v>
      </c>
      <c r="AM79" s="5" t="s">
        <v>76</v>
      </c>
      <c r="AN79" s="26"/>
    </row>
    <row r="80" spans="1:56" ht="122.25" customHeight="1">
      <c r="A80" s="25"/>
      <c r="B80" s="5" t="s">
        <v>97</v>
      </c>
      <c r="C80" s="5" t="s">
        <v>414</v>
      </c>
      <c r="D80" s="5" t="s">
        <v>378</v>
      </c>
      <c r="E80" s="5">
        <v>68</v>
      </c>
      <c r="F80" s="5" t="s">
        <v>42</v>
      </c>
      <c r="G80" s="5" t="s">
        <v>414</v>
      </c>
      <c r="H80" s="5" t="s">
        <v>331</v>
      </c>
      <c r="I80" s="5" t="s">
        <v>415</v>
      </c>
      <c r="J80" s="5" t="s">
        <v>415</v>
      </c>
      <c r="K80" s="5" t="s">
        <v>379</v>
      </c>
      <c r="L80" s="5" t="s">
        <v>414</v>
      </c>
      <c r="M80" s="2"/>
      <c r="N80" s="6" t="s">
        <v>102</v>
      </c>
      <c r="O80" s="6">
        <v>43396</v>
      </c>
      <c r="P80" s="5" t="s">
        <v>48</v>
      </c>
      <c r="Q80" s="5" t="s">
        <v>103</v>
      </c>
      <c r="R80" s="5" t="s">
        <v>48</v>
      </c>
      <c r="S80" s="5" t="s">
        <v>69</v>
      </c>
      <c r="T80" s="5" t="s">
        <v>64</v>
      </c>
      <c r="U80" s="2">
        <f t="shared" ref="U80" si="124">IF(T80="No Clasificada",5,IF(T80="Información Pública / Pública =Bajo",1,IF(T80="Clasificada / Uso Interno = Medio",3,IF(T80="Pública Reservada / Confidencial =Alta",5,))))</f>
        <v>3</v>
      </c>
      <c r="V80" s="5" t="s">
        <v>67</v>
      </c>
      <c r="W80" s="2">
        <f t="shared" ref="W80" si="125">IF(V80="No Clasificada",5,IF(V80="Bajo",1,IF(V80="Medio",3,IF(V80="Alto",5,))))</f>
        <v>3</v>
      </c>
      <c r="X80" s="5" t="s">
        <v>66</v>
      </c>
      <c r="Y80" s="2">
        <f t="shared" ref="Y80" si="126">IF(X80="No Clasificada",5,IF(X80="Bajo",1,IF(X80="Medio",3,IF(X80="Alto",5,))))</f>
        <v>5</v>
      </c>
      <c r="Z80" s="5" t="str">
        <f t="shared" ref="Z80" si="127">IF(OR(U80=0,W80=0,Y80=0),"FALTAN DATOS",IF(AND(U80=1,W80=1,Y80=1),"BAJO",(IF(OR(AND(U80=5,W80=5),AND(W80=5,Y80=5),AND(U80=5,Y80=5),AND(U80=5,W80=5,Y80=5)),"ALTA","MEDIA"))))</f>
        <v>MEDIA</v>
      </c>
      <c r="AA80" s="5" t="s">
        <v>75</v>
      </c>
      <c r="AB80" s="5" t="s">
        <v>87</v>
      </c>
      <c r="AC80" s="5" t="s">
        <v>76</v>
      </c>
      <c r="AD80" s="5" t="s">
        <v>123</v>
      </c>
      <c r="AE80" s="5" t="s">
        <v>50</v>
      </c>
      <c r="AF80" s="5" t="s">
        <v>79</v>
      </c>
      <c r="AG80" s="5" t="s">
        <v>87</v>
      </c>
      <c r="AH80" s="5" t="s">
        <v>87</v>
      </c>
      <c r="AI80" s="5" t="s">
        <v>76</v>
      </c>
      <c r="AJ80" s="5" t="s">
        <v>77</v>
      </c>
      <c r="AK80" s="5" t="s">
        <v>82</v>
      </c>
      <c r="AL80" s="5" t="s">
        <v>190</v>
      </c>
      <c r="AM80" s="5" t="s">
        <v>76</v>
      </c>
      <c r="AN80" s="26"/>
    </row>
    <row r="81" spans="1:40" ht="84" customHeight="1">
      <c r="A81" s="25"/>
      <c r="B81" s="5" t="s">
        <v>97</v>
      </c>
      <c r="C81" s="5" t="s">
        <v>416</v>
      </c>
      <c r="D81" s="5" t="s">
        <v>380</v>
      </c>
      <c r="E81" s="5">
        <v>69</v>
      </c>
      <c r="F81" s="5" t="s">
        <v>42</v>
      </c>
      <c r="G81" s="5" t="s">
        <v>416</v>
      </c>
      <c r="H81" s="5" t="s">
        <v>331</v>
      </c>
      <c r="I81" s="5" t="s">
        <v>381</v>
      </c>
      <c r="J81" s="5" t="s">
        <v>381</v>
      </c>
      <c r="K81" s="5" t="s">
        <v>382</v>
      </c>
      <c r="L81" s="5" t="s">
        <v>416</v>
      </c>
      <c r="M81" s="2"/>
      <c r="N81" s="6" t="s">
        <v>102</v>
      </c>
      <c r="O81" s="6">
        <v>43396</v>
      </c>
      <c r="P81" s="5" t="s">
        <v>48</v>
      </c>
      <c r="Q81" s="5" t="s">
        <v>103</v>
      </c>
      <c r="R81" s="5" t="s">
        <v>48</v>
      </c>
      <c r="S81" s="5" t="s">
        <v>69</v>
      </c>
      <c r="T81" s="5" t="s">
        <v>64</v>
      </c>
      <c r="U81" s="2">
        <f t="shared" ref="U81" si="128">IF(T81="No Clasificada",5,IF(T81="Información Pública / Pública =Bajo",1,IF(T81="Clasificada / Uso Interno = Medio",3,IF(T81="Pública Reservada / Confidencial =Alta",5,))))</f>
        <v>3</v>
      </c>
      <c r="V81" s="5" t="s">
        <v>67</v>
      </c>
      <c r="W81" s="2">
        <f t="shared" ref="W81" si="129">IF(V81="No Clasificada",5,IF(V81="Bajo",1,IF(V81="Medio",3,IF(V81="Alto",5,))))</f>
        <v>3</v>
      </c>
      <c r="X81" s="5" t="s">
        <v>67</v>
      </c>
      <c r="Y81" s="2">
        <f t="shared" ref="Y81:Y99" si="130">IF(X81="No Clasificada",5,IF(X81="Bajo",1,IF(X81="Medio",3,IF(X81="Alto",5,))))</f>
        <v>3</v>
      </c>
      <c r="Z81" s="5" t="str">
        <f t="shared" ref="Z81:Z99" si="131">IF(OR(U81=0,W81=0,Y81=0),"FALTAN DATOS",IF(AND(U81=1,W81=1,Y81=1),"BAJO",(IF(OR(AND(U81=5,W81=5),AND(W81=5,Y81=5),AND(U81=5,Y81=5),AND(U81=5,W81=5,Y81=5)),"ALTA","MEDIA"))))</f>
        <v>MEDIA</v>
      </c>
      <c r="AA81" s="5" t="s">
        <v>75</v>
      </c>
      <c r="AB81" s="5" t="s">
        <v>87</v>
      </c>
      <c r="AC81" s="5" t="s">
        <v>76</v>
      </c>
      <c r="AD81" s="5" t="s">
        <v>123</v>
      </c>
      <c r="AE81" s="5" t="s">
        <v>50</v>
      </c>
      <c r="AF81" s="5" t="s">
        <v>79</v>
      </c>
      <c r="AG81" s="5" t="s">
        <v>87</v>
      </c>
      <c r="AH81" s="5" t="s">
        <v>87</v>
      </c>
      <c r="AI81" s="5" t="s">
        <v>76</v>
      </c>
      <c r="AJ81" s="5" t="s">
        <v>77</v>
      </c>
      <c r="AK81" s="5" t="s">
        <v>82</v>
      </c>
      <c r="AL81" s="5" t="s">
        <v>190</v>
      </c>
      <c r="AM81" s="5" t="s">
        <v>76</v>
      </c>
      <c r="AN81" s="26"/>
    </row>
    <row r="82" spans="1:40" ht="92.25" customHeight="1">
      <c r="A82" s="25"/>
      <c r="B82" s="5" t="s">
        <v>97</v>
      </c>
      <c r="C82" s="5" t="s">
        <v>134</v>
      </c>
      <c r="D82" s="5" t="s">
        <v>383</v>
      </c>
      <c r="E82" s="5">
        <v>70</v>
      </c>
      <c r="F82" s="5" t="s">
        <v>42</v>
      </c>
      <c r="G82" s="5" t="s">
        <v>134</v>
      </c>
      <c r="H82" s="5" t="s">
        <v>331</v>
      </c>
      <c r="I82" s="5" t="s">
        <v>417</v>
      </c>
      <c r="J82" s="5" t="s">
        <v>417</v>
      </c>
      <c r="K82" s="5" t="s">
        <v>384</v>
      </c>
      <c r="L82" s="5" t="s">
        <v>416</v>
      </c>
      <c r="M82" s="2"/>
      <c r="N82" s="6" t="s">
        <v>102</v>
      </c>
      <c r="O82" s="6">
        <v>43396</v>
      </c>
      <c r="P82" s="5" t="s">
        <v>48</v>
      </c>
      <c r="Q82" s="5" t="s">
        <v>103</v>
      </c>
      <c r="R82" s="5" t="s">
        <v>48</v>
      </c>
      <c r="S82" s="5" t="s">
        <v>69</v>
      </c>
      <c r="T82" s="5" t="s">
        <v>64</v>
      </c>
      <c r="U82" s="2">
        <f t="shared" ref="U82:U83" si="132">IF(T82="No Clasificada",5,IF(T82="Información Pública / Pública =Bajo",1,IF(T82="Clasificada / Uso Interno = Medio",3,IF(T82="Pública Reservada / Confidencial =Alta",5,))))</f>
        <v>3</v>
      </c>
      <c r="V82" s="5" t="s">
        <v>67</v>
      </c>
      <c r="W82" s="2">
        <f t="shared" ref="W82:W83" si="133">IF(V82="No Clasificada",5,IF(V82="Bajo",1,IF(V82="Medio",3,IF(V82="Alto",5,))))</f>
        <v>3</v>
      </c>
      <c r="X82" s="5" t="s">
        <v>67</v>
      </c>
      <c r="Y82" s="2">
        <f t="shared" ref="Y82:Y83" si="134">IF(X82="No Clasificada",5,IF(X82="Bajo",1,IF(X82="Medio",3,IF(X82="Alto",5,))))</f>
        <v>3</v>
      </c>
      <c r="Z82" s="5" t="str">
        <f t="shared" ref="Z82:Z83" si="135">IF(OR(U82=0,W82=0,Y82=0),"FALTAN DATOS",IF(AND(U82=1,W82=1,Y82=1),"BAJO",(IF(OR(AND(U82=5,W82=5),AND(W82=5,Y82=5),AND(U82=5,Y82=5),AND(U82=5,W82=5,Y82=5)),"ALTA","MEDIA"))))</f>
        <v>MEDIA</v>
      </c>
      <c r="AA82" s="5" t="s">
        <v>75</v>
      </c>
      <c r="AB82" s="5" t="s">
        <v>87</v>
      </c>
      <c r="AC82" s="5" t="s">
        <v>76</v>
      </c>
      <c r="AD82" s="5" t="s">
        <v>123</v>
      </c>
      <c r="AE82" s="5" t="s">
        <v>50</v>
      </c>
      <c r="AF82" s="5" t="s">
        <v>79</v>
      </c>
      <c r="AG82" s="5" t="s">
        <v>87</v>
      </c>
      <c r="AH82" s="5" t="s">
        <v>87</v>
      </c>
      <c r="AI82" s="5" t="s">
        <v>76</v>
      </c>
      <c r="AJ82" s="5" t="s">
        <v>77</v>
      </c>
      <c r="AK82" s="5" t="s">
        <v>82</v>
      </c>
      <c r="AL82" s="5" t="s">
        <v>190</v>
      </c>
      <c r="AM82" s="5" t="s">
        <v>76</v>
      </c>
      <c r="AN82" s="26"/>
    </row>
    <row r="83" spans="1:40" ht="90" customHeight="1">
      <c r="A83" s="25"/>
      <c r="B83" s="5" t="s">
        <v>97</v>
      </c>
      <c r="C83" s="5" t="s">
        <v>134</v>
      </c>
      <c r="D83" s="5" t="s">
        <v>385</v>
      </c>
      <c r="E83" s="5">
        <v>71</v>
      </c>
      <c r="F83" s="5" t="s">
        <v>42</v>
      </c>
      <c r="G83" s="5" t="s">
        <v>134</v>
      </c>
      <c r="H83" s="5" t="s">
        <v>331</v>
      </c>
      <c r="I83" s="5" t="s">
        <v>418</v>
      </c>
      <c r="J83" s="5" t="s">
        <v>418</v>
      </c>
      <c r="K83" s="5" t="s">
        <v>386</v>
      </c>
      <c r="L83" s="5" t="s">
        <v>134</v>
      </c>
      <c r="M83" s="2"/>
      <c r="N83" s="6" t="s">
        <v>102</v>
      </c>
      <c r="O83" s="6">
        <v>43396</v>
      </c>
      <c r="P83" s="5" t="s">
        <v>49</v>
      </c>
      <c r="Q83" s="5" t="s">
        <v>227</v>
      </c>
      <c r="R83" s="5" t="s">
        <v>387</v>
      </c>
      <c r="S83" s="5" t="s">
        <v>69</v>
      </c>
      <c r="T83" s="5" t="s">
        <v>65</v>
      </c>
      <c r="U83" s="2">
        <f t="shared" si="132"/>
        <v>1</v>
      </c>
      <c r="V83" s="5" t="s">
        <v>66</v>
      </c>
      <c r="W83" s="5">
        <f t="shared" si="133"/>
        <v>5</v>
      </c>
      <c r="X83" s="5" t="s">
        <v>66</v>
      </c>
      <c r="Y83" s="2">
        <f t="shared" si="134"/>
        <v>5</v>
      </c>
      <c r="Z83" s="5" t="str">
        <f t="shared" si="135"/>
        <v>ALTA</v>
      </c>
      <c r="AA83" s="5" t="s">
        <v>74</v>
      </c>
      <c r="AB83" s="5" t="s">
        <v>388</v>
      </c>
      <c r="AC83" s="5" t="s">
        <v>50</v>
      </c>
      <c r="AD83" s="5" t="s">
        <v>50</v>
      </c>
      <c r="AE83" s="5" t="s">
        <v>50</v>
      </c>
      <c r="AF83" s="5" t="s">
        <v>80</v>
      </c>
      <c r="AG83" s="5" t="s">
        <v>87</v>
      </c>
      <c r="AH83" s="5" t="s">
        <v>87</v>
      </c>
      <c r="AI83" s="5" t="s">
        <v>76</v>
      </c>
      <c r="AJ83" s="5" t="s">
        <v>77</v>
      </c>
      <c r="AK83" s="5" t="s">
        <v>82</v>
      </c>
      <c r="AL83" s="5" t="s">
        <v>190</v>
      </c>
      <c r="AM83" s="5" t="s">
        <v>76</v>
      </c>
      <c r="AN83" s="26"/>
    </row>
    <row r="84" spans="1:40" ht="85.5" customHeight="1">
      <c r="A84" s="25"/>
      <c r="B84" s="5" t="s">
        <v>97</v>
      </c>
      <c r="C84" s="5" t="s">
        <v>134</v>
      </c>
      <c r="D84" s="5" t="s">
        <v>389</v>
      </c>
      <c r="E84" s="5">
        <v>72</v>
      </c>
      <c r="F84" s="5" t="s">
        <v>43</v>
      </c>
      <c r="G84" s="5" t="s">
        <v>134</v>
      </c>
      <c r="H84" s="5" t="s">
        <v>419</v>
      </c>
      <c r="I84" s="5" t="s">
        <v>419</v>
      </c>
      <c r="J84" s="5" t="s">
        <v>419</v>
      </c>
      <c r="K84" s="5" t="s">
        <v>390</v>
      </c>
      <c r="L84" s="5" t="s">
        <v>134</v>
      </c>
      <c r="M84" s="2"/>
      <c r="N84" s="6" t="s">
        <v>102</v>
      </c>
      <c r="O84" s="6">
        <v>43396</v>
      </c>
      <c r="P84" s="5" t="s">
        <v>49</v>
      </c>
      <c r="Q84" s="5" t="s">
        <v>227</v>
      </c>
      <c r="R84" s="5" t="s">
        <v>391</v>
      </c>
      <c r="S84" s="5" t="s">
        <v>69</v>
      </c>
      <c r="T84" s="5" t="s">
        <v>64</v>
      </c>
      <c r="U84" s="2">
        <f t="shared" ref="U84:U99" si="136">IF(T84="No Clasificada",5,IF(T84="Información Pública / Pública =Bajo",1,IF(T84="Clasificada / Uso Interno = Medio",3,IF(T84="Pública Reservada / Confidencial =Alta",5,))))</f>
        <v>3</v>
      </c>
      <c r="V84" s="5" t="s">
        <v>66</v>
      </c>
      <c r="W84" s="5">
        <f t="shared" ref="W84" si="137">IF(V84="No Clasificada",5,IF(V84="Bajo",1,IF(V84="Medio",3,IF(V84="Alto",5,))))</f>
        <v>5</v>
      </c>
      <c r="X84" s="5" t="s">
        <v>68</v>
      </c>
      <c r="Y84" s="5">
        <f t="shared" si="130"/>
        <v>1</v>
      </c>
      <c r="Z84" s="5" t="str">
        <f t="shared" si="131"/>
        <v>MEDIA</v>
      </c>
      <c r="AA84" s="5" t="s">
        <v>75</v>
      </c>
      <c r="AB84" s="5" t="s">
        <v>87</v>
      </c>
      <c r="AC84" s="5" t="s">
        <v>76</v>
      </c>
      <c r="AD84" s="5" t="s">
        <v>242</v>
      </c>
      <c r="AE84" s="5" t="s">
        <v>50</v>
      </c>
      <c r="AF84" s="5" t="s">
        <v>78</v>
      </c>
      <c r="AG84" s="5" t="s">
        <v>87</v>
      </c>
      <c r="AH84" s="5" t="s">
        <v>87</v>
      </c>
      <c r="AI84" s="5" t="s">
        <v>76</v>
      </c>
      <c r="AJ84" s="5" t="s">
        <v>77</v>
      </c>
      <c r="AK84" s="5" t="s">
        <v>82</v>
      </c>
      <c r="AL84" s="5" t="s">
        <v>190</v>
      </c>
      <c r="AM84" s="5" t="s">
        <v>76</v>
      </c>
      <c r="AN84" s="26"/>
    </row>
    <row r="85" spans="1:40" ht="74.25" customHeight="1">
      <c r="A85" s="25"/>
      <c r="B85" s="5" t="s">
        <v>97</v>
      </c>
      <c r="C85" s="5" t="s">
        <v>134</v>
      </c>
      <c r="D85" s="5" t="s">
        <v>395</v>
      </c>
      <c r="E85" s="5">
        <v>73</v>
      </c>
      <c r="F85" s="5" t="s">
        <v>43</v>
      </c>
      <c r="G85" s="5" t="s">
        <v>134</v>
      </c>
      <c r="H85" s="5" t="s">
        <v>392</v>
      </c>
      <c r="I85" s="5" t="s">
        <v>396</v>
      </c>
      <c r="J85" s="5" t="s">
        <v>396</v>
      </c>
      <c r="K85" s="5" t="s">
        <v>397</v>
      </c>
      <c r="L85" s="5" t="s">
        <v>134</v>
      </c>
      <c r="M85" s="2"/>
      <c r="N85" s="6" t="s">
        <v>102</v>
      </c>
      <c r="O85" s="6">
        <v>43396</v>
      </c>
      <c r="P85" s="5" t="s">
        <v>49</v>
      </c>
      <c r="Q85" s="5" t="s">
        <v>227</v>
      </c>
      <c r="R85" s="5" t="s">
        <v>391</v>
      </c>
      <c r="S85" s="5" t="s">
        <v>69</v>
      </c>
      <c r="T85" s="5" t="s">
        <v>64</v>
      </c>
      <c r="U85" s="2">
        <f t="shared" ref="U85" si="138">IF(T85="No Clasificada",5,IF(T85="Información Pública / Pública =Bajo",1,IF(T85="Clasificada / Uso Interno = Medio",3,IF(T85="Pública Reservada / Confidencial =Alta",5,))))</f>
        <v>3</v>
      </c>
      <c r="V85" s="5" t="s">
        <v>66</v>
      </c>
      <c r="W85" s="5">
        <f t="shared" ref="W85" si="139">IF(V85="No Clasificada",5,IF(V85="Bajo",1,IF(V85="Medio",3,IF(V85="Alto",5,))))</f>
        <v>5</v>
      </c>
      <c r="X85" s="5" t="s">
        <v>68</v>
      </c>
      <c r="Y85" s="5">
        <f t="shared" ref="Y85" si="140">IF(X85="No Clasificada",5,IF(X85="Bajo",1,IF(X85="Medio",3,IF(X85="Alto",5,))))</f>
        <v>1</v>
      </c>
      <c r="Z85" s="5" t="str">
        <f t="shared" ref="Z85" si="141">IF(OR(U85=0,W85=0,Y85=0),"FALTAN DATOS",IF(AND(U85=1,W85=1,Y85=1),"BAJO",(IF(OR(AND(U85=5,W85=5),AND(W85=5,Y85=5),AND(U85=5,Y85=5),AND(U85=5,W85=5,Y85=5)),"ALTA","MEDIA"))))</f>
        <v>MEDIA</v>
      </c>
      <c r="AA85" s="5" t="s">
        <v>75</v>
      </c>
      <c r="AB85" s="5" t="s">
        <v>87</v>
      </c>
      <c r="AC85" s="5" t="s">
        <v>76</v>
      </c>
      <c r="AD85" s="5" t="s">
        <v>242</v>
      </c>
      <c r="AE85" s="5" t="s">
        <v>50</v>
      </c>
      <c r="AF85" s="5" t="s">
        <v>78</v>
      </c>
      <c r="AG85" s="5" t="s">
        <v>87</v>
      </c>
      <c r="AH85" s="5" t="s">
        <v>87</v>
      </c>
      <c r="AI85" s="5" t="s">
        <v>76</v>
      </c>
      <c r="AJ85" s="5" t="s">
        <v>77</v>
      </c>
      <c r="AK85" s="5" t="s">
        <v>82</v>
      </c>
      <c r="AL85" s="5" t="s">
        <v>190</v>
      </c>
      <c r="AM85" s="5" t="s">
        <v>76</v>
      </c>
      <c r="AN85" s="26"/>
    </row>
    <row r="86" spans="1:40" ht="57">
      <c r="A86" s="25"/>
      <c r="B86" s="5" t="s">
        <v>97</v>
      </c>
      <c r="C86" s="5" t="s">
        <v>134</v>
      </c>
      <c r="D86" s="5" t="s">
        <v>394</v>
      </c>
      <c r="E86" s="5">
        <v>74</v>
      </c>
      <c r="F86" s="5" t="s">
        <v>43</v>
      </c>
      <c r="G86" s="5" t="s">
        <v>134</v>
      </c>
      <c r="H86" s="5" t="s">
        <v>392</v>
      </c>
      <c r="I86" s="5" t="s">
        <v>398</v>
      </c>
      <c r="J86" s="5" t="s">
        <v>398</v>
      </c>
      <c r="K86" s="5" t="s">
        <v>393</v>
      </c>
      <c r="L86" s="5" t="s">
        <v>134</v>
      </c>
      <c r="M86" s="6">
        <v>40289</v>
      </c>
      <c r="N86" s="6" t="s">
        <v>102</v>
      </c>
      <c r="O86" s="6">
        <v>43396</v>
      </c>
      <c r="P86" s="5" t="s">
        <v>49</v>
      </c>
      <c r="Q86" s="5" t="s">
        <v>227</v>
      </c>
      <c r="R86" s="5" t="s">
        <v>391</v>
      </c>
      <c r="S86" s="5" t="s">
        <v>69</v>
      </c>
      <c r="T86" s="5" t="s">
        <v>64</v>
      </c>
      <c r="U86" s="2">
        <f t="shared" ref="U86" si="142">IF(T86="No Clasificada",5,IF(T86="Información Pública / Pública =Bajo",1,IF(T86="Clasificada / Uso Interno = Medio",3,IF(T86="Pública Reservada / Confidencial =Alta",5,))))</f>
        <v>3</v>
      </c>
      <c r="V86" s="5" t="s">
        <v>66</v>
      </c>
      <c r="W86" s="5">
        <f t="shared" ref="W86" si="143">IF(V86="No Clasificada",5,IF(V86="Bajo",1,IF(V86="Medio",3,IF(V86="Alto",5,))))</f>
        <v>5</v>
      </c>
      <c r="X86" s="5" t="s">
        <v>68</v>
      </c>
      <c r="Y86" s="5">
        <f t="shared" ref="Y86" si="144">IF(X86="No Clasificada",5,IF(X86="Bajo",1,IF(X86="Medio",3,IF(X86="Alto",5,))))</f>
        <v>1</v>
      </c>
      <c r="Z86" s="5" t="str">
        <f t="shared" ref="Z86" si="145">IF(OR(U86=0,W86=0,Y86=0),"FALTAN DATOS",IF(AND(U86=1,W86=1,Y86=1),"BAJO",(IF(OR(AND(U86=5,W86=5),AND(W86=5,Y86=5),AND(U86=5,Y86=5),AND(U86=5,W86=5,Y86=5)),"ALTA","MEDIA"))))</f>
        <v>MEDIA</v>
      </c>
      <c r="AA86" s="5" t="s">
        <v>75</v>
      </c>
      <c r="AB86" s="5" t="s">
        <v>87</v>
      </c>
      <c r="AC86" s="5" t="s">
        <v>76</v>
      </c>
      <c r="AD86" s="5" t="s">
        <v>242</v>
      </c>
      <c r="AE86" s="5" t="s">
        <v>50</v>
      </c>
      <c r="AF86" s="5" t="s">
        <v>78</v>
      </c>
      <c r="AG86" s="5" t="s">
        <v>87</v>
      </c>
      <c r="AH86" s="5" t="s">
        <v>87</v>
      </c>
      <c r="AI86" s="5" t="s">
        <v>76</v>
      </c>
      <c r="AJ86" s="5" t="s">
        <v>77</v>
      </c>
      <c r="AK86" s="5" t="s">
        <v>82</v>
      </c>
      <c r="AL86" s="5" t="s">
        <v>190</v>
      </c>
      <c r="AM86" s="5" t="s">
        <v>76</v>
      </c>
      <c r="AN86" s="26"/>
    </row>
    <row r="87" spans="1:40" ht="57">
      <c r="A87" s="25"/>
      <c r="B87" s="5" t="s">
        <v>97</v>
      </c>
      <c r="C87" s="5" t="s">
        <v>134</v>
      </c>
      <c r="D87" s="5" t="s">
        <v>399</v>
      </c>
      <c r="E87" s="5">
        <v>75</v>
      </c>
      <c r="F87" s="5" t="s">
        <v>43</v>
      </c>
      <c r="G87" s="5" t="s">
        <v>134</v>
      </c>
      <c r="H87" s="5" t="s">
        <v>392</v>
      </c>
      <c r="I87" s="5" t="s">
        <v>400</v>
      </c>
      <c r="J87" s="5" t="s">
        <v>400</v>
      </c>
      <c r="K87" s="5" t="s">
        <v>401</v>
      </c>
      <c r="L87" s="5" t="s">
        <v>134</v>
      </c>
      <c r="M87" s="2"/>
      <c r="N87" s="6" t="s">
        <v>102</v>
      </c>
      <c r="O87" s="6">
        <v>43396</v>
      </c>
      <c r="P87" s="5" t="s">
        <v>49</v>
      </c>
      <c r="Q87" s="5" t="s">
        <v>227</v>
      </c>
      <c r="R87" s="5" t="s">
        <v>391</v>
      </c>
      <c r="S87" s="5" t="s">
        <v>69</v>
      </c>
      <c r="T87" s="5" t="s">
        <v>64</v>
      </c>
      <c r="U87" s="2">
        <f t="shared" ref="U87:U88" si="146">IF(T87="No Clasificada",5,IF(T87="Información Pública / Pública =Bajo",1,IF(T87="Clasificada / Uso Interno = Medio",3,IF(T87="Pública Reservada / Confidencial =Alta",5,))))</f>
        <v>3</v>
      </c>
      <c r="V87" s="5" t="s">
        <v>66</v>
      </c>
      <c r="W87" s="5">
        <f t="shared" ref="W87:W88" si="147">IF(V87="No Clasificada",5,IF(V87="Bajo",1,IF(V87="Medio",3,IF(V87="Alto",5,))))</f>
        <v>5</v>
      </c>
      <c r="X87" s="5" t="s">
        <v>68</v>
      </c>
      <c r="Y87" s="5">
        <f t="shared" ref="Y87:Y88" si="148">IF(X87="No Clasificada",5,IF(X87="Bajo",1,IF(X87="Medio",3,IF(X87="Alto",5,))))</f>
        <v>1</v>
      </c>
      <c r="Z87" s="5" t="str">
        <f t="shared" ref="Z87:Z88" si="149">IF(OR(U87=0,W87=0,Y87=0),"FALTAN DATOS",IF(AND(U87=1,W87=1,Y87=1),"BAJO",(IF(OR(AND(U87=5,W87=5),AND(W87=5,Y87=5),AND(U87=5,Y87=5),AND(U87=5,W87=5,Y87=5)),"ALTA","MEDIA"))))</f>
        <v>MEDIA</v>
      </c>
      <c r="AA87" s="5" t="s">
        <v>75</v>
      </c>
      <c r="AB87" s="5" t="s">
        <v>87</v>
      </c>
      <c r="AC87" s="5" t="s">
        <v>76</v>
      </c>
      <c r="AD87" s="5" t="s">
        <v>242</v>
      </c>
      <c r="AE87" s="5" t="s">
        <v>50</v>
      </c>
      <c r="AF87" s="5" t="s">
        <v>78</v>
      </c>
      <c r="AG87" s="5" t="s">
        <v>87</v>
      </c>
      <c r="AH87" s="5" t="s">
        <v>87</v>
      </c>
      <c r="AI87" s="5" t="s">
        <v>76</v>
      </c>
      <c r="AJ87" s="5" t="s">
        <v>77</v>
      </c>
      <c r="AK87" s="5" t="s">
        <v>82</v>
      </c>
      <c r="AL87" s="5" t="s">
        <v>190</v>
      </c>
      <c r="AM87" s="5" t="s">
        <v>76</v>
      </c>
      <c r="AN87" s="26"/>
    </row>
    <row r="88" spans="1:40" ht="105" customHeight="1">
      <c r="A88" s="25"/>
      <c r="B88" s="5" t="s">
        <v>97</v>
      </c>
      <c r="C88" s="5" t="s">
        <v>146</v>
      </c>
      <c r="D88" s="5" t="s">
        <v>402</v>
      </c>
      <c r="E88" s="5">
        <v>76</v>
      </c>
      <c r="F88" s="5" t="s">
        <v>42</v>
      </c>
      <c r="G88" s="5" t="s">
        <v>146</v>
      </c>
      <c r="H88" s="5" t="s">
        <v>403</v>
      </c>
      <c r="I88" s="5" t="s">
        <v>404</v>
      </c>
      <c r="J88" s="5" t="s">
        <v>404</v>
      </c>
      <c r="K88" s="5" t="s">
        <v>405</v>
      </c>
      <c r="L88" s="5" t="s">
        <v>146</v>
      </c>
      <c r="M88" s="2"/>
      <c r="N88" s="6" t="s">
        <v>102</v>
      </c>
      <c r="O88" s="6">
        <v>43396</v>
      </c>
      <c r="P88" s="5" t="s">
        <v>48</v>
      </c>
      <c r="Q88" s="5" t="s">
        <v>103</v>
      </c>
      <c r="R88" s="5" t="s">
        <v>48</v>
      </c>
      <c r="S88" s="5" t="s">
        <v>69</v>
      </c>
      <c r="T88" s="5" t="s">
        <v>64</v>
      </c>
      <c r="U88" s="2">
        <f t="shared" si="146"/>
        <v>3</v>
      </c>
      <c r="V88" s="5" t="s">
        <v>67</v>
      </c>
      <c r="W88" s="2">
        <f t="shared" si="147"/>
        <v>3</v>
      </c>
      <c r="X88" s="5" t="s">
        <v>67</v>
      </c>
      <c r="Y88" s="2">
        <f t="shared" si="148"/>
        <v>3</v>
      </c>
      <c r="Z88" s="5" t="str">
        <f t="shared" si="149"/>
        <v>MEDIA</v>
      </c>
      <c r="AA88" s="5" t="s">
        <v>75</v>
      </c>
      <c r="AB88" s="5" t="s">
        <v>87</v>
      </c>
      <c r="AC88" s="5" t="s">
        <v>76</v>
      </c>
      <c r="AD88" s="5" t="s">
        <v>123</v>
      </c>
      <c r="AE88" s="5" t="s">
        <v>50</v>
      </c>
      <c r="AF88" s="5" t="s">
        <v>79</v>
      </c>
      <c r="AG88" s="5" t="s">
        <v>87</v>
      </c>
      <c r="AH88" s="5" t="s">
        <v>87</v>
      </c>
      <c r="AI88" s="5" t="s">
        <v>76</v>
      </c>
      <c r="AJ88" s="5" t="s">
        <v>77</v>
      </c>
      <c r="AK88" s="5" t="s">
        <v>82</v>
      </c>
      <c r="AL88" s="5" t="s">
        <v>190</v>
      </c>
      <c r="AM88" s="5" t="s">
        <v>76</v>
      </c>
      <c r="AN88" s="26"/>
    </row>
    <row r="89" spans="1:40" ht="99" customHeight="1">
      <c r="A89" s="25"/>
      <c r="B89" s="5" t="s">
        <v>97</v>
      </c>
      <c r="C89" s="5" t="s">
        <v>134</v>
      </c>
      <c r="D89" s="5" t="s">
        <v>406</v>
      </c>
      <c r="E89" s="5">
        <v>77</v>
      </c>
      <c r="F89" s="5" t="s">
        <v>42</v>
      </c>
      <c r="G89" s="5" t="s">
        <v>134</v>
      </c>
      <c r="H89" s="5" t="s">
        <v>420</v>
      </c>
      <c r="I89" s="5" t="s">
        <v>407</v>
      </c>
      <c r="J89" s="5" t="s">
        <v>407</v>
      </c>
      <c r="K89" s="5" t="s">
        <v>408</v>
      </c>
      <c r="L89" s="5" t="s">
        <v>134</v>
      </c>
      <c r="M89" s="6">
        <v>40242</v>
      </c>
      <c r="N89" s="6" t="s">
        <v>102</v>
      </c>
      <c r="O89" s="6">
        <v>43396</v>
      </c>
      <c r="P89" s="5" t="s">
        <v>48</v>
      </c>
      <c r="Q89" s="5" t="s">
        <v>103</v>
      </c>
      <c r="R89" s="5" t="s">
        <v>48</v>
      </c>
      <c r="S89" s="5" t="s">
        <v>69</v>
      </c>
      <c r="T89" s="5" t="s">
        <v>64</v>
      </c>
      <c r="U89" s="2">
        <f t="shared" ref="U89:U91" si="150">IF(T89="No Clasificada",5,IF(T89="Información Pública / Pública =Bajo",1,IF(T89="Clasificada / Uso Interno = Medio",3,IF(T89="Pública Reservada / Confidencial =Alta",5,))))</f>
        <v>3</v>
      </c>
      <c r="V89" s="5" t="s">
        <v>67</v>
      </c>
      <c r="W89" s="2">
        <f t="shared" ref="W89:W91" si="151">IF(V89="No Clasificada",5,IF(V89="Bajo",1,IF(V89="Medio",3,IF(V89="Alto",5,))))</f>
        <v>3</v>
      </c>
      <c r="X89" s="5" t="s">
        <v>67</v>
      </c>
      <c r="Y89" s="2">
        <f t="shared" ref="Y89:Y91" si="152">IF(X89="No Clasificada",5,IF(X89="Bajo",1,IF(X89="Medio",3,IF(X89="Alto",5,))))</f>
        <v>3</v>
      </c>
      <c r="Z89" s="5" t="str">
        <f t="shared" ref="Z89:Z91" si="153">IF(OR(U89=0,W89=0,Y89=0),"FALTAN DATOS",IF(AND(U89=1,W89=1,Y89=1),"BAJO",(IF(OR(AND(U89=5,W89=5),AND(W89=5,Y89=5),AND(U89=5,Y89=5),AND(U89=5,W89=5,Y89=5)),"ALTA","MEDIA"))))</f>
        <v>MEDIA</v>
      </c>
      <c r="AA89" s="5" t="s">
        <v>75</v>
      </c>
      <c r="AB89" s="5" t="s">
        <v>87</v>
      </c>
      <c r="AC89" s="5" t="s">
        <v>76</v>
      </c>
      <c r="AD89" s="5" t="s">
        <v>123</v>
      </c>
      <c r="AE89" s="5" t="s">
        <v>50</v>
      </c>
      <c r="AF89" s="5" t="s">
        <v>79</v>
      </c>
      <c r="AG89" s="5" t="s">
        <v>87</v>
      </c>
      <c r="AH89" s="5" t="s">
        <v>87</v>
      </c>
      <c r="AI89" s="5" t="s">
        <v>76</v>
      </c>
      <c r="AJ89" s="5" t="s">
        <v>77</v>
      </c>
      <c r="AK89" s="5" t="s">
        <v>82</v>
      </c>
      <c r="AL89" s="5" t="s">
        <v>190</v>
      </c>
      <c r="AM89" s="5" t="s">
        <v>76</v>
      </c>
      <c r="AN89" s="26"/>
    </row>
    <row r="90" spans="1:40" ht="92.25" customHeight="1">
      <c r="A90" s="25"/>
      <c r="B90" s="5" t="s">
        <v>97</v>
      </c>
      <c r="C90" s="5" t="s">
        <v>134</v>
      </c>
      <c r="D90" s="5" t="s">
        <v>409</v>
      </c>
      <c r="E90" s="5">
        <v>78</v>
      </c>
      <c r="F90" s="5" t="s">
        <v>42</v>
      </c>
      <c r="G90" s="5" t="s">
        <v>134</v>
      </c>
      <c r="H90" s="5" t="s">
        <v>420</v>
      </c>
      <c r="I90" s="5" t="s">
        <v>410</v>
      </c>
      <c r="J90" s="5" t="s">
        <v>410</v>
      </c>
      <c r="K90" s="5" t="s">
        <v>411</v>
      </c>
      <c r="L90" s="5" t="s">
        <v>134</v>
      </c>
      <c r="M90" s="2"/>
      <c r="N90" s="6" t="s">
        <v>102</v>
      </c>
      <c r="O90" s="6">
        <v>43396</v>
      </c>
      <c r="P90" s="5" t="s">
        <v>49</v>
      </c>
      <c r="Q90" s="5" t="s">
        <v>227</v>
      </c>
      <c r="R90" s="5" t="s">
        <v>49</v>
      </c>
      <c r="S90" s="5" t="s">
        <v>69</v>
      </c>
      <c r="T90" s="5" t="s">
        <v>64</v>
      </c>
      <c r="U90" s="2">
        <f t="shared" si="150"/>
        <v>3</v>
      </c>
      <c r="V90" s="5" t="s">
        <v>66</v>
      </c>
      <c r="W90" s="5">
        <f t="shared" si="151"/>
        <v>5</v>
      </c>
      <c r="X90" s="5" t="s">
        <v>68</v>
      </c>
      <c r="Y90" s="5">
        <f t="shared" si="152"/>
        <v>1</v>
      </c>
      <c r="Z90" s="5" t="str">
        <f t="shared" si="153"/>
        <v>MEDIA</v>
      </c>
      <c r="AA90" s="5" t="s">
        <v>75</v>
      </c>
      <c r="AB90" s="5" t="s">
        <v>87</v>
      </c>
      <c r="AC90" s="5" t="s">
        <v>76</v>
      </c>
      <c r="AD90" s="5" t="s">
        <v>242</v>
      </c>
      <c r="AE90" s="5" t="s">
        <v>50</v>
      </c>
      <c r="AF90" s="5" t="s">
        <v>78</v>
      </c>
      <c r="AG90" s="5" t="s">
        <v>87</v>
      </c>
      <c r="AH90" s="5" t="s">
        <v>87</v>
      </c>
      <c r="AI90" s="5" t="s">
        <v>76</v>
      </c>
      <c r="AJ90" s="5" t="s">
        <v>77</v>
      </c>
      <c r="AK90" s="5" t="s">
        <v>82</v>
      </c>
      <c r="AL90" s="5" t="s">
        <v>190</v>
      </c>
      <c r="AM90" s="5" t="s">
        <v>76</v>
      </c>
      <c r="AN90" s="26"/>
    </row>
    <row r="91" spans="1:40" ht="90.75" customHeight="1">
      <c r="A91" s="25"/>
      <c r="B91" s="5" t="s">
        <v>97</v>
      </c>
      <c r="C91" s="5" t="s">
        <v>134</v>
      </c>
      <c r="D91" s="5" t="s">
        <v>412</v>
      </c>
      <c r="E91" s="5">
        <v>79</v>
      </c>
      <c r="F91" s="5" t="s">
        <v>42</v>
      </c>
      <c r="G91" s="5" t="s">
        <v>134</v>
      </c>
      <c r="H91" s="5" t="s">
        <v>420</v>
      </c>
      <c r="I91" s="5" t="s">
        <v>413</v>
      </c>
      <c r="J91" s="5" t="s">
        <v>413</v>
      </c>
      <c r="K91" s="5" t="s">
        <v>421</v>
      </c>
      <c r="L91" s="5" t="s">
        <v>134</v>
      </c>
      <c r="M91" s="2"/>
      <c r="N91" s="6" t="s">
        <v>102</v>
      </c>
      <c r="O91" s="6">
        <v>43396</v>
      </c>
      <c r="P91" s="5" t="s">
        <v>49</v>
      </c>
      <c r="Q91" s="5" t="s">
        <v>227</v>
      </c>
      <c r="R91" s="5" t="s">
        <v>234</v>
      </c>
      <c r="S91" s="5" t="s">
        <v>69</v>
      </c>
      <c r="T91" s="5" t="s">
        <v>65</v>
      </c>
      <c r="U91" s="2">
        <f t="shared" si="150"/>
        <v>1</v>
      </c>
      <c r="V91" s="5" t="s">
        <v>66</v>
      </c>
      <c r="W91" s="5">
        <f t="shared" si="151"/>
        <v>5</v>
      </c>
      <c r="X91" s="5" t="s">
        <v>67</v>
      </c>
      <c r="Y91" s="2">
        <f t="shared" si="152"/>
        <v>3</v>
      </c>
      <c r="Z91" s="5" t="str">
        <f t="shared" si="153"/>
        <v>MEDIA</v>
      </c>
      <c r="AA91" s="5" t="s">
        <v>74</v>
      </c>
      <c r="AB91" s="5" t="s">
        <v>366</v>
      </c>
      <c r="AC91" s="5" t="s">
        <v>50</v>
      </c>
      <c r="AD91" s="5" t="s">
        <v>50</v>
      </c>
      <c r="AE91" s="5" t="s">
        <v>50</v>
      </c>
      <c r="AF91" s="5" t="s">
        <v>80</v>
      </c>
      <c r="AG91" s="5" t="s">
        <v>87</v>
      </c>
      <c r="AH91" s="5" t="s">
        <v>87</v>
      </c>
      <c r="AI91" s="5" t="s">
        <v>76</v>
      </c>
      <c r="AJ91" s="5" t="s">
        <v>77</v>
      </c>
      <c r="AK91" s="5" t="s">
        <v>82</v>
      </c>
      <c r="AL91" s="5" t="s">
        <v>190</v>
      </c>
      <c r="AM91" s="5" t="s">
        <v>76</v>
      </c>
      <c r="AN91" s="26"/>
    </row>
    <row r="92" spans="1:40" ht="75.75" customHeight="1">
      <c r="A92" s="25"/>
      <c r="B92" s="5" t="s">
        <v>97</v>
      </c>
      <c r="C92" s="5" t="s">
        <v>134</v>
      </c>
      <c r="D92" s="5" t="s">
        <v>422</v>
      </c>
      <c r="E92" s="5">
        <v>80</v>
      </c>
      <c r="F92" s="5" t="s">
        <v>42</v>
      </c>
      <c r="G92" s="5" t="s">
        <v>134</v>
      </c>
      <c r="H92" s="5" t="s">
        <v>420</v>
      </c>
      <c r="I92" s="5" t="s">
        <v>423</v>
      </c>
      <c r="J92" s="5" t="s">
        <v>423</v>
      </c>
      <c r="K92" s="5" t="s">
        <v>424</v>
      </c>
      <c r="L92" s="5" t="s">
        <v>134</v>
      </c>
      <c r="M92" s="2"/>
      <c r="N92" s="6" t="s">
        <v>102</v>
      </c>
      <c r="O92" s="6">
        <v>43396</v>
      </c>
      <c r="P92" s="5" t="s">
        <v>48</v>
      </c>
      <c r="Q92" s="5" t="s">
        <v>103</v>
      </c>
      <c r="R92" s="5" t="s">
        <v>48</v>
      </c>
      <c r="S92" s="5" t="s">
        <v>69</v>
      </c>
      <c r="T92" s="5" t="s">
        <v>64</v>
      </c>
      <c r="U92" s="2">
        <f t="shared" ref="U92" si="154">IF(T92="No Clasificada",5,IF(T92="Información Pública / Pública =Bajo",1,IF(T92="Clasificada / Uso Interno = Medio",3,IF(T92="Pública Reservada / Confidencial =Alta",5,))))</f>
        <v>3</v>
      </c>
      <c r="V92" s="5" t="s">
        <v>66</v>
      </c>
      <c r="W92" s="2">
        <f t="shared" ref="W92" si="155">IF(V92="No Clasificada",5,IF(V92="Bajo",1,IF(V92="Medio",3,IF(V92="Alto",5,))))</f>
        <v>5</v>
      </c>
      <c r="X92" s="5" t="s">
        <v>67</v>
      </c>
      <c r="Y92" s="2">
        <f t="shared" ref="Y92" si="156">IF(X92="No Clasificada",5,IF(X92="Bajo",1,IF(X92="Medio",3,IF(X92="Alto",5,))))</f>
        <v>3</v>
      </c>
      <c r="Z92" s="5" t="str">
        <f t="shared" ref="Z92" si="157">IF(OR(U92=0,W92=0,Y92=0),"FALTAN DATOS",IF(AND(U92=1,W92=1,Y92=1),"BAJO",(IF(OR(AND(U92=5,W92=5),AND(W92=5,Y92=5),AND(U92=5,Y92=5),AND(U92=5,W92=5,Y92=5)),"ALTA","MEDIA"))))</f>
        <v>MEDIA</v>
      </c>
      <c r="AA92" s="5" t="s">
        <v>75</v>
      </c>
      <c r="AB92" s="5" t="s">
        <v>87</v>
      </c>
      <c r="AC92" s="5" t="s">
        <v>76</v>
      </c>
      <c r="AD92" s="5" t="s">
        <v>123</v>
      </c>
      <c r="AE92" s="5" t="s">
        <v>50</v>
      </c>
      <c r="AF92" s="5" t="s">
        <v>79</v>
      </c>
      <c r="AG92" s="5" t="s">
        <v>87</v>
      </c>
      <c r="AH92" s="5" t="s">
        <v>87</v>
      </c>
      <c r="AI92" s="5" t="s">
        <v>76</v>
      </c>
      <c r="AJ92" s="5" t="s">
        <v>77</v>
      </c>
      <c r="AK92" s="5" t="s">
        <v>82</v>
      </c>
      <c r="AL92" s="5" t="s">
        <v>190</v>
      </c>
      <c r="AM92" s="5" t="s">
        <v>76</v>
      </c>
      <c r="AN92" s="26"/>
    </row>
    <row r="93" spans="1:40" ht="172.5" customHeight="1">
      <c r="A93" s="25"/>
      <c r="B93" s="5" t="s">
        <v>97</v>
      </c>
      <c r="C93" s="5" t="s">
        <v>448</v>
      </c>
      <c r="D93" s="5" t="s">
        <v>425</v>
      </c>
      <c r="E93" s="5">
        <v>81</v>
      </c>
      <c r="F93" s="5" t="s">
        <v>42</v>
      </c>
      <c r="G93" s="5" t="s">
        <v>448</v>
      </c>
      <c r="H93" s="5" t="s">
        <v>420</v>
      </c>
      <c r="I93" s="5" t="s">
        <v>426</v>
      </c>
      <c r="J93" s="5" t="s">
        <v>426</v>
      </c>
      <c r="K93" s="5" t="s">
        <v>427</v>
      </c>
      <c r="L93" s="5" t="s">
        <v>134</v>
      </c>
      <c r="M93" s="2"/>
      <c r="N93" s="6" t="s">
        <v>102</v>
      </c>
      <c r="O93" s="6">
        <v>43396</v>
      </c>
      <c r="P93" s="5" t="s">
        <v>48</v>
      </c>
      <c r="Q93" s="5" t="s">
        <v>103</v>
      </c>
      <c r="R93" s="5" t="s">
        <v>48</v>
      </c>
      <c r="S93" s="5" t="s">
        <v>69</v>
      </c>
      <c r="T93" s="5" t="s">
        <v>64</v>
      </c>
      <c r="U93" s="2">
        <f t="shared" ref="U93:U94" si="158">IF(T93="No Clasificada",5,IF(T93="Información Pública / Pública =Bajo",1,IF(T93="Clasificada / Uso Interno = Medio",3,IF(T93="Pública Reservada / Confidencial =Alta",5,))))</f>
        <v>3</v>
      </c>
      <c r="V93" s="5" t="s">
        <v>66</v>
      </c>
      <c r="W93" s="2">
        <f t="shared" ref="W93:W94" si="159">IF(V93="No Clasificada",5,IF(V93="Bajo",1,IF(V93="Medio",3,IF(V93="Alto",5,))))</f>
        <v>5</v>
      </c>
      <c r="X93" s="5" t="s">
        <v>67</v>
      </c>
      <c r="Y93" s="2">
        <f t="shared" ref="Y93:Y94" si="160">IF(X93="No Clasificada",5,IF(X93="Bajo",1,IF(X93="Medio",3,IF(X93="Alto",5,))))</f>
        <v>3</v>
      </c>
      <c r="Z93" s="5" t="str">
        <f t="shared" ref="Z93:Z94" si="161">IF(OR(U93=0,W93=0,Y93=0),"FALTAN DATOS",IF(AND(U93=1,W93=1,Y93=1),"BAJO",(IF(OR(AND(U93=5,W93=5),AND(W93=5,Y93=5),AND(U93=5,Y93=5),AND(U93=5,W93=5,Y93=5)),"ALTA","MEDIA"))))</f>
        <v>MEDIA</v>
      </c>
      <c r="AA93" s="5" t="s">
        <v>75</v>
      </c>
      <c r="AB93" s="5" t="s">
        <v>87</v>
      </c>
      <c r="AC93" s="5" t="s">
        <v>76</v>
      </c>
      <c r="AD93" s="5" t="s">
        <v>123</v>
      </c>
      <c r="AE93" s="5" t="s">
        <v>50</v>
      </c>
      <c r="AF93" s="5" t="s">
        <v>79</v>
      </c>
      <c r="AG93" s="5" t="s">
        <v>87</v>
      </c>
      <c r="AH93" s="5" t="s">
        <v>87</v>
      </c>
      <c r="AI93" s="5" t="s">
        <v>76</v>
      </c>
      <c r="AJ93" s="5" t="s">
        <v>77</v>
      </c>
      <c r="AK93" s="5" t="s">
        <v>82</v>
      </c>
      <c r="AL93" s="5" t="s">
        <v>190</v>
      </c>
      <c r="AM93" s="5" t="s">
        <v>76</v>
      </c>
      <c r="AN93" s="26"/>
    </row>
    <row r="94" spans="1:40" ht="77.25" customHeight="1">
      <c r="A94" s="25"/>
      <c r="B94" s="5" t="s">
        <v>97</v>
      </c>
      <c r="C94" s="5" t="s">
        <v>134</v>
      </c>
      <c r="D94" s="5" t="s">
        <v>428</v>
      </c>
      <c r="E94" s="5">
        <v>82</v>
      </c>
      <c r="F94" s="5" t="s">
        <v>42</v>
      </c>
      <c r="G94" s="5" t="s">
        <v>134</v>
      </c>
      <c r="H94" s="5" t="s">
        <v>420</v>
      </c>
      <c r="I94" s="5" t="s">
        <v>449</v>
      </c>
      <c r="J94" s="5" t="s">
        <v>449</v>
      </c>
      <c r="K94" s="5" t="s">
        <v>429</v>
      </c>
      <c r="L94" s="5" t="s">
        <v>134</v>
      </c>
      <c r="M94" s="2"/>
      <c r="N94" s="6" t="s">
        <v>102</v>
      </c>
      <c r="O94" s="6">
        <v>43396</v>
      </c>
      <c r="P94" s="5" t="s">
        <v>49</v>
      </c>
      <c r="Q94" s="5" t="s">
        <v>227</v>
      </c>
      <c r="R94" s="5" t="s">
        <v>212</v>
      </c>
      <c r="S94" s="5" t="s">
        <v>69</v>
      </c>
      <c r="T94" s="5" t="s">
        <v>65</v>
      </c>
      <c r="U94" s="2">
        <f t="shared" si="158"/>
        <v>1</v>
      </c>
      <c r="V94" s="5" t="s">
        <v>66</v>
      </c>
      <c r="W94" s="5">
        <f t="shared" si="159"/>
        <v>5</v>
      </c>
      <c r="X94" s="5" t="s">
        <v>67</v>
      </c>
      <c r="Y94" s="2">
        <f t="shared" si="160"/>
        <v>3</v>
      </c>
      <c r="Z94" s="5" t="str">
        <f t="shared" si="161"/>
        <v>MEDIA</v>
      </c>
      <c r="AA94" s="5" t="s">
        <v>75</v>
      </c>
      <c r="AB94" s="5" t="s">
        <v>87</v>
      </c>
      <c r="AC94" s="5" t="s">
        <v>50</v>
      </c>
      <c r="AD94" s="5" t="s">
        <v>50</v>
      </c>
      <c r="AE94" s="5" t="s">
        <v>50</v>
      </c>
      <c r="AF94" s="5" t="s">
        <v>80</v>
      </c>
      <c r="AG94" s="5" t="s">
        <v>87</v>
      </c>
      <c r="AH94" s="5" t="s">
        <v>87</v>
      </c>
      <c r="AI94" s="5" t="s">
        <v>76</v>
      </c>
      <c r="AJ94" s="5" t="s">
        <v>77</v>
      </c>
      <c r="AK94" s="5" t="s">
        <v>82</v>
      </c>
      <c r="AL94" s="5" t="s">
        <v>190</v>
      </c>
      <c r="AM94" s="5" t="s">
        <v>76</v>
      </c>
      <c r="AN94" s="26"/>
    </row>
    <row r="95" spans="1:40" ht="103.5" customHeight="1">
      <c r="A95" s="25"/>
      <c r="B95" s="5" t="s">
        <v>97</v>
      </c>
      <c r="C95" s="5" t="s">
        <v>134</v>
      </c>
      <c r="D95" s="5" t="s">
        <v>430</v>
      </c>
      <c r="E95" s="5">
        <v>83</v>
      </c>
      <c r="F95" s="5" t="s">
        <v>42</v>
      </c>
      <c r="G95" s="5" t="s">
        <v>134</v>
      </c>
      <c r="H95" s="5" t="s">
        <v>420</v>
      </c>
      <c r="I95" s="5" t="s">
        <v>431</v>
      </c>
      <c r="J95" s="5" t="s">
        <v>431</v>
      </c>
      <c r="K95" s="5" t="s">
        <v>432</v>
      </c>
      <c r="L95" s="5" t="s">
        <v>134</v>
      </c>
      <c r="M95" s="2"/>
      <c r="N95" s="6" t="s">
        <v>102</v>
      </c>
      <c r="O95" s="6">
        <v>43396</v>
      </c>
      <c r="P95" s="5" t="s">
        <v>49</v>
      </c>
      <c r="Q95" s="5" t="s">
        <v>227</v>
      </c>
      <c r="R95" s="5" t="s">
        <v>234</v>
      </c>
      <c r="S95" s="5" t="s">
        <v>69</v>
      </c>
      <c r="T95" s="5" t="s">
        <v>65</v>
      </c>
      <c r="U95" s="2">
        <f t="shared" ref="U95" si="162">IF(T95="No Clasificada",5,IF(T95="Información Pública / Pública =Bajo",1,IF(T95="Clasificada / Uso Interno = Medio",3,IF(T95="Pública Reservada / Confidencial =Alta",5,))))</f>
        <v>1</v>
      </c>
      <c r="V95" s="5" t="s">
        <v>66</v>
      </c>
      <c r="W95" s="5">
        <f t="shared" ref="W95" si="163">IF(V95="No Clasificada",5,IF(V95="Bajo",1,IF(V95="Medio",3,IF(V95="Alto",5,))))</f>
        <v>5</v>
      </c>
      <c r="X95" s="5" t="s">
        <v>67</v>
      </c>
      <c r="Y95" s="2">
        <f t="shared" ref="Y95" si="164">IF(X95="No Clasificada",5,IF(X95="Bajo",1,IF(X95="Medio",3,IF(X95="Alto",5,))))</f>
        <v>3</v>
      </c>
      <c r="Z95" s="5" t="str">
        <f t="shared" ref="Z95" si="165">IF(OR(U95=0,W95=0,Y95=0),"FALTAN DATOS",IF(AND(U95=1,W95=1,Y95=1),"BAJO",(IF(OR(AND(U95=5,W95=5),AND(W95=5,Y95=5),AND(U95=5,Y95=5),AND(U95=5,W95=5,Y95=5)),"ALTA","MEDIA"))))</f>
        <v>MEDIA</v>
      </c>
      <c r="AA95" s="5" t="s">
        <v>74</v>
      </c>
      <c r="AB95" s="5" t="s">
        <v>366</v>
      </c>
      <c r="AC95" s="5" t="s">
        <v>50</v>
      </c>
      <c r="AD95" s="5" t="s">
        <v>50</v>
      </c>
      <c r="AE95" s="5" t="s">
        <v>50</v>
      </c>
      <c r="AF95" s="5" t="s">
        <v>80</v>
      </c>
      <c r="AG95" s="5" t="s">
        <v>87</v>
      </c>
      <c r="AH95" s="5" t="s">
        <v>87</v>
      </c>
      <c r="AI95" s="5" t="s">
        <v>76</v>
      </c>
      <c r="AJ95" s="5" t="s">
        <v>77</v>
      </c>
      <c r="AK95" s="5" t="s">
        <v>82</v>
      </c>
      <c r="AL95" s="5" t="s">
        <v>190</v>
      </c>
      <c r="AM95" s="5" t="s">
        <v>76</v>
      </c>
      <c r="AN95" s="26"/>
    </row>
    <row r="96" spans="1:40" ht="111.75" customHeight="1">
      <c r="A96" s="25"/>
      <c r="B96" s="5" t="s">
        <v>97</v>
      </c>
      <c r="C96" s="5" t="s">
        <v>134</v>
      </c>
      <c r="D96" s="5" t="s">
        <v>433</v>
      </c>
      <c r="E96" s="5">
        <v>84</v>
      </c>
      <c r="F96" s="5" t="s">
        <v>42</v>
      </c>
      <c r="G96" s="5" t="s">
        <v>134</v>
      </c>
      <c r="H96" s="5" t="s">
        <v>420</v>
      </c>
      <c r="I96" s="5" t="s">
        <v>450</v>
      </c>
      <c r="J96" s="5" t="s">
        <v>450</v>
      </c>
      <c r="K96" s="5" t="s">
        <v>434</v>
      </c>
      <c r="L96" s="5" t="s">
        <v>134</v>
      </c>
      <c r="M96" s="2"/>
      <c r="N96" s="6" t="s">
        <v>102</v>
      </c>
      <c r="O96" s="6">
        <v>43396</v>
      </c>
      <c r="P96" s="5" t="s">
        <v>49</v>
      </c>
      <c r="Q96" s="5" t="s">
        <v>227</v>
      </c>
      <c r="R96" s="5" t="s">
        <v>234</v>
      </c>
      <c r="S96" s="5" t="s">
        <v>69</v>
      </c>
      <c r="T96" s="5" t="s">
        <v>65</v>
      </c>
      <c r="U96" s="2">
        <f t="shared" ref="U96:U97" si="166">IF(T96="No Clasificada",5,IF(T96="Información Pública / Pública =Bajo",1,IF(T96="Clasificada / Uso Interno = Medio",3,IF(T96="Pública Reservada / Confidencial =Alta",5,))))</f>
        <v>1</v>
      </c>
      <c r="V96" s="5" t="s">
        <v>66</v>
      </c>
      <c r="W96" s="5">
        <f t="shared" ref="W96:W97" si="167">IF(V96="No Clasificada",5,IF(V96="Bajo",1,IF(V96="Medio",3,IF(V96="Alto",5,))))</f>
        <v>5</v>
      </c>
      <c r="X96" s="5" t="s">
        <v>67</v>
      </c>
      <c r="Y96" s="2">
        <f t="shared" ref="Y96:Y97" si="168">IF(X96="No Clasificada",5,IF(X96="Bajo",1,IF(X96="Medio",3,IF(X96="Alto",5,))))</f>
        <v>3</v>
      </c>
      <c r="Z96" s="5" t="str">
        <f t="shared" ref="Z96:Z97" si="169">IF(OR(U96=0,W96=0,Y96=0),"FALTAN DATOS",IF(AND(U96=1,W96=1,Y96=1),"BAJO",(IF(OR(AND(U96=5,W96=5),AND(W96=5,Y96=5),AND(U96=5,Y96=5),AND(U96=5,W96=5,Y96=5)),"ALTA","MEDIA"))))</f>
        <v>MEDIA</v>
      </c>
      <c r="AA96" s="5" t="s">
        <v>74</v>
      </c>
      <c r="AB96" s="5" t="s">
        <v>366</v>
      </c>
      <c r="AC96" s="5" t="s">
        <v>50</v>
      </c>
      <c r="AD96" s="5" t="s">
        <v>50</v>
      </c>
      <c r="AE96" s="5" t="s">
        <v>50</v>
      </c>
      <c r="AF96" s="5" t="s">
        <v>80</v>
      </c>
      <c r="AG96" s="5" t="s">
        <v>87</v>
      </c>
      <c r="AH96" s="5" t="s">
        <v>87</v>
      </c>
      <c r="AI96" s="5" t="s">
        <v>76</v>
      </c>
      <c r="AJ96" s="5" t="s">
        <v>77</v>
      </c>
      <c r="AK96" s="5" t="s">
        <v>82</v>
      </c>
      <c r="AL96" s="5" t="s">
        <v>190</v>
      </c>
      <c r="AM96" s="5" t="s">
        <v>76</v>
      </c>
      <c r="AN96" s="26"/>
    </row>
    <row r="97" spans="1:40" ht="69.75" customHeight="1">
      <c r="A97" s="25"/>
      <c r="B97" s="5" t="s">
        <v>97</v>
      </c>
      <c r="C97" s="5" t="s">
        <v>134</v>
      </c>
      <c r="D97" s="5" t="s">
        <v>435</v>
      </c>
      <c r="E97" s="5">
        <v>85</v>
      </c>
      <c r="F97" s="5" t="s">
        <v>42</v>
      </c>
      <c r="G97" s="5" t="s">
        <v>134</v>
      </c>
      <c r="H97" s="5" t="s">
        <v>420</v>
      </c>
      <c r="I97" s="5" t="s">
        <v>436</v>
      </c>
      <c r="J97" s="5" t="s">
        <v>436</v>
      </c>
      <c r="K97" s="5" t="s">
        <v>437</v>
      </c>
      <c r="L97" s="5" t="s">
        <v>134</v>
      </c>
      <c r="M97" s="2"/>
      <c r="N97" s="6" t="s">
        <v>102</v>
      </c>
      <c r="O97" s="6">
        <v>43396</v>
      </c>
      <c r="P97" s="5" t="s">
        <v>48</v>
      </c>
      <c r="Q97" s="5" t="s">
        <v>103</v>
      </c>
      <c r="R97" s="5" t="s">
        <v>48</v>
      </c>
      <c r="S97" s="5" t="s">
        <v>69</v>
      </c>
      <c r="T97" s="5" t="s">
        <v>64</v>
      </c>
      <c r="U97" s="2">
        <f t="shared" si="166"/>
        <v>3</v>
      </c>
      <c r="V97" s="5" t="s">
        <v>66</v>
      </c>
      <c r="W97" s="2">
        <f t="shared" si="167"/>
        <v>5</v>
      </c>
      <c r="X97" s="5" t="s">
        <v>67</v>
      </c>
      <c r="Y97" s="2">
        <f t="shared" si="168"/>
        <v>3</v>
      </c>
      <c r="Z97" s="5" t="str">
        <f t="shared" si="169"/>
        <v>MEDIA</v>
      </c>
      <c r="AA97" s="5" t="s">
        <v>75</v>
      </c>
      <c r="AB97" s="5" t="s">
        <v>87</v>
      </c>
      <c r="AC97" s="5" t="s">
        <v>76</v>
      </c>
      <c r="AD97" s="5" t="s">
        <v>123</v>
      </c>
      <c r="AE97" s="5" t="s">
        <v>50</v>
      </c>
      <c r="AF97" s="5" t="s">
        <v>79</v>
      </c>
      <c r="AG97" s="5" t="s">
        <v>87</v>
      </c>
      <c r="AH97" s="5" t="s">
        <v>87</v>
      </c>
      <c r="AI97" s="5" t="s">
        <v>76</v>
      </c>
      <c r="AJ97" s="5" t="s">
        <v>77</v>
      </c>
      <c r="AK97" s="5" t="s">
        <v>82</v>
      </c>
      <c r="AL97" s="5" t="s">
        <v>190</v>
      </c>
      <c r="AM97" s="5" t="s">
        <v>76</v>
      </c>
      <c r="AN97" s="26"/>
    </row>
    <row r="98" spans="1:40" ht="105.75" customHeight="1">
      <c r="A98" s="25"/>
      <c r="B98" s="5" t="s">
        <v>97</v>
      </c>
      <c r="C98" s="5" t="s">
        <v>416</v>
      </c>
      <c r="D98" s="5" t="s">
        <v>438</v>
      </c>
      <c r="E98" s="5">
        <v>86</v>
      </c>
      <c r="F98" s="5" t="s">
        <v>42</v>
      </c>
      <c r="G98" s="5" t="s">
        <v>416</v>
      </c>
      <c r="H98" s="5" t="s">
        <v>439</v>
      </c>
      <c r="I98" s="5" t="s">
        <v>451</v>
      </c>
      <c r="J98" s="5" t="s">
        <v>451</v>
      </c>
      <c r="K98" s="5" t="s">
        <v>440</v>
      </c>
      <c r="L98" s="5" t="s">
        <v>416</v>
      </c>
      <c r="M98" s="6">
        <v>42019</v>
      </c>
      <c r="N98" s="6" t="s">
        <v>102</v>
      </c>
      <c r="O98" s="6">
        <v>43396</v>
      </c>
      <c r="P98" s="5" t="s">
        <v>48</v>
      </c>
      <c r="Q98" s="5" t="s">
        <v>103</v>
      </c>
      <c r="R98" s="5" t="s">
        <v>48</v>
      </c>
      <c r="S98" s="5" t="s">
        <v>69</v>
      </c>
      <c r="T98" s="5" t="s">
        <v>65</v>
      </c>
      <c r="U98" s="2">
        <f t="shared" si="136"/>
        <v>1</v>
      </c>
      <c r="V98" s="5" t="s">
        <v>66</v>
      </c>
      <c r="W98" s="2">
        <f t="shared" ref="W98:W99" si="170">IF(V98="No Clasificada",5,IF(V98="Bajo",1,IF(V98="Medio",3,IF(V98="Alto",5,))))</f>
        <v>5</v>
      </c>
      <c r="X98" s="5" t="s">
        <v>67</v>
      </c>
      <c r="Y98" s="2">
        <f t="shared" si="130"/>
        <v>3</v>
      </c>
      <c r="Z98" s="5" t="str">
        <f t="shared" si="131"/>
        <v>MEDIA</v>
      </c>
      <c r="AA98" s="5" t="s">
        <v>75</v>
      </c>
      <c r="AB98" s="5" t="s">
        <v>87</v>
      </c>
      <c r="AC98" s="5" t="s">
        <v>76</v>
      </c>
      <c r="AD98" s="5" t="s">
        <v>123</v>
      </c>
      <c r="AE98" s="5" t="s">
        <v>50</v>
      </c>
      <c r="AF98" s="5" t="s">
        <v>79</v>
      </c>
      <c r="AG98" s="5" t="s">
        <v>87</v>
      </c>
      <c r="AH98" s="5" t="s">
        <v>87</v>
      </c>
      <c r="AI98" s="5" t="s">
        <v>76</v>
      </c>
      <c r="AJ98" s="5" t="s">
        <v>77</v>
      </c>
      <c r="AK98" s="5" t="s">
        <v>82</v>
      </c>
      <c r="AL98" s="5" t="s">
        <v>190</v>
      </c>
      <c r="AM98" s="5" t="s">
        <v>76</v>
      </c>
      <c r="AN98" s="26"/>
    </row>
    <row r="99" spans="1:40" ht="83.25" customHeight="1">
      <c r="A99" s="25"/>
      <c r="B99" s="5" t="s">
        <v>97</v>
      </c>
      <c r="C99" s="5" t="s">
        <v>119</v>
      </c>
      <c r="D99" s="5" t="s">
        <v>441</v>
      </c>
      <c r="E99" s="5">
        <v>87</v>
      </c>
      <c r="F99" s="5" t="s">
        <v>42</v>
      </c>
      <c r="G99" s="5" t="s">
        <v>119</v>
      </c>
      <c r="H99" s="5" t="s">
        <v>442</v>
      </c>
      <c r="I99" s="5" t="s">
        <v>443</v>
      </c>
      <c r="J99" s="5" t="s">
        <v>443</v>
      </c>
      <c r="K99" s="5" t="s">
        <v>445</v>
      </c>
      <c r="L99" s="5" t="s">
        <v>119</v>
      </c>
      <c r="M99" s="6" t="s">
        <v>444</v>
      </c>
      <c r="N99" s="6" t="s">
        <v>102</v>
      </c>
      <c r="O99" s="6">
        <v>43396</v>
      </c>
      <c r="P99" s="5" t="s">
        <v>49</v>
      </c>
      <c r="Q99" s="5" t="s">
        <v>227</v>
      </c>
      <c r="R99" s="5" t="s">
        <v>234</v>
      </c>
      <c r="S99" s="5" t="s">
        <v>69</v>
      </c>
      <c r="T99" s="5" t="s">
        <v>65</v>
      </c>
      <c r="U99" s="2">
        <f t="shared" si="136"/>
        <v>1</v>
      </c>
      <c r="V99" s="5" t="s">
        <v>66</v>
      </c>
      <c r="W99" s="5">
        <f t="shared" si="170"/>
        <v>5</v>
      </c>
      <c r="X99" s="5" t="s">
        <v>67</v>
      </c>
      <c r="Y99" s="2">
        <f t="shared" si="130"/>
        <v>3</v>
      </c>
      <c r="Z99" s="5" t="str">
        <f t="shared" si="131"/>
        <v>MEDIA</v>
      </c>
      <c r="AA99" s="5" t="s">
        <v>74</v>
      </c>
      <c r="AB99" s="5" t="s">
        <v>366</v>
      </c>
      <c r="AC99" s="5" t="s">
        <v>50</v>
      </c>
      <c r="AD99" s="5" t="s">
        <v>50</v>
      </c>
      <c r="AE99" s="5" t="s">
        <v>50</v>
      </c>
      <c r="AF99" s="5" t="s">
        <v>80</v>
      </c>
      <c r="AG99" s="5" t="s">
        <v>87</v>
      </c>
      <c r="AH99" s="5" t="s">
        <v>87</v>
      </c>
      <c r="AI99" s="5" t="s">
        <v>76</v>
      </c>
      <c r="AJ99" s="5" t="s">
        <v>77</v>
      </c>
      <c r="AK99" s="5" t="s">
        <v>82</v>
      </c>
      <c r="AL99" s="5" t="s">
        <v>190</v>
      </c>
      <c r="AM99" s="5" t="s">
        <v>76</v>
      </c>
      <c r="AN99" s="26"/>
    </row>
    <row r="100" spans="1:40" ht="88.5" customHeight="1">
      <c r="A100" s="25"/>
      <c r="B100" s="5" t="s">
        <v>97</v>
      </c>
      <c r="C100" s="5" t="s">
        <v>98</v>
      </c>
      <c r="D100" s="5" t="s">
        <v>446</v>
      </c>
      <c r="E100" s="5">
        <v>88</v>
      </c>
      <c r="F100" s="5" t="s">
        <v>42</v>
      </c>
      <c r="G100" s="5" t="s">
        <v>98</v>
      </c>
      <c r="H100" s="5" t="s">
        <v>442</v>
      </c>
      <c r="I100" s="5" t="s">
        <v>452</v>
      </c>
      <c r="J100" s="5" t="s">
        <v>452</v>
      </c>
      <c r="K100" s="5" t="s">
        <v>447</v>
      </c>
      <c r="L100" s="6" t="s">
        <v>98</v>
      </c>
      <c r="M100" s="6">
        <v>44099</v>
      </c>
      <c r="N100" s="6" t="s">
        <v>102</v>
      </c>
      <c r="O100" s="6">
        <v>43396</v>
      </c>
      <c r="P100" s="5" t="s">
        <v>49</v>
      </c>
      <c r="Q100" s="5" t="s">
        <v>227</v>
      </c>
      <c r="R100" s="5" t="s">
        <v>217</v>
      </c>
      <c r="S100" s="5" t="s">
        <v>69</v>
      </c>
      <c r="T100" s="5" t="s">
        <v>65</v>
      </c>
      <c r="U100" s="2">
        <f t="shared" ref="U100" si="171">IF(T100="No Clasificada",5,IF(T100="Información Pública / Pública =Bajo",1,IF(T100="Clasificada / Uso Interno = Medio",3,IF(T100="Pública Reservada / Confidencial =Alta",5,))))</f>
        <v>1</v>
      </c>
      <c r="V100" s="5" t="s">
        <v>66</v>
      </c>
      <c r="W100" s="5">
        <f t="shared" ref="W100" si="172">IF(V100="No Clasificada",5,IF(V100="Bajo",1,IF(V100="Medio",3,IF(V100="Alto",5,))))</f>
        <v>5</v>
      </c>
      <c r="X100" s="5" t="s">
        <v>67</v>
      </c>
      <c r="Y100" s="2">
        <f t="shared" ref="Y100" si="173">IF(X100="No Clasificada",5,IF(X100="Bajo",1,IF(X100="Medio",3,IF(X100="Alto",5,))))</f>
        <v>3</v>
      </c>
      <c r="Z100" s="5" t="str">
        <f t="shared" ref="Z100" si="174">IF(OR(U100=0,W100=0,Y100=0),"FALTAN DATOS",IF(AND(U100=1,W100=1,Y100=1),"BAJO",(IF(OR(AND(U100=5,W100=5),AND(W100=5,Y100=5),AND(U100=5,Y100=5),AND(U100=5,W100=5,Y100=5)),"ALTA","MEDIA"))))</f>
        <v>MEDIA</v>
      </c>
      <c r="AA100" s="5" t="s">
        <v>74</v>
      </c>
      <c r="AB100" s="5" t="s">
        <v>366</v>
      </c>
      <c r="AC100" s="5" t="s">
        <v>50</v>
      </c>
      <c r="AD100" s="5" t="s">
        <v>50</v>
      </c>
      <c r="AE100" s="5" t="s">
        <v>50</v>
      </c>
      <c r="AF100" s="5" t="s">
        <v>80</v>
      </c>
      <c r="AG100" s="5" t="s">
        <v>87</v>
      </c>
      <c r="AH100" s="5" t="s">
        <v>87</v>
      </c>
      <c r="AI100" s="5" t="s">
        <v>76</v>
      </c>
      <c r="AJ100" s="5" t="s">
        <v>77</v>
      </c>
      <c r="AK100" s="5" t="s">
        <v>82</v>
      </c>
      <c r="AL100" s="5" t="s">
        <v>190</v>
      </c>
      <c r="AM100" s="5" t="s">
        <v>76</v>
      </c>
      <c r="AN100" s="26"/>
    </row>
    <row r="101" spans="1:40" ht="75" customHeight="1">
      <c r="A101" s="25"/>
      <c r="B101" s="5" t="s">
        <v>97</v>
      </c>
      <c r="C101" s="5" t="s">
        <v>134</v>
      </c>
      <c r="D101" s="5" t="s">
        <v>453</v>
      </c>
      <c r="E101" s="5">
        <v>89</v>
      </c>
      <c r="F101" s="5" t="s">
        <v>42</v>
      </c>
      <c r="G101" s="5" t="s">
        <v>134</v>
      </c>
      <c r="H101" s="5" t="s">
        <v>442</v>
      </c>
      <c r="I101" s="5" t="s">
        <v>454</v>
      </c>
      <c r="J101" s="5" t="s">
        <v>454</v>
      </c>
      <c r="K101" s="5" t="s">
        <v>455</v>
      </c>
      <c r="L101" s="5" t="s">
        <v>134</v>
      </c>
      <c r="M101" s="6">
        <v>43313</v>
      </c>
      <c r="N101" s="6" t="s">
        <v>102</v>
      </c>
      <c r="O101" s="6">
        <v>43396</v>
      </c>
      <c r="P101" s="5" t="s">
        <v>49</v>
      </c>
      <c r="Q101" s="5" t="s">
        <v>227</v>
      </c>
      <c r="R101" s="5" t="s">
        <v>217</v>
      </c>
      <c r="S101" s="5" t="s">
        <v>69</v>
      </c>
      <c r="T101" s="5" t="s">
        <v>65</v>
      </c>
      <c r="U101" s="2">
        <f t="shared" ref="U101:U102" si="175">IF(T101="No Clasificada",5,IF(T101="Información Pública / Pública =Bajo",1,IF(T101="Clasificada / Uso Interno = Medio",3,IF(T101="Pública Reservada / Confidencial =Alta",5,))))</f>
        <v>1</v>
      </c>
      <c r="V101" s="5" t="s">
        <v>66</v>
      </c>
      <c r="W101" s="5">
        <f t="shared" ref="W101:W102" si="176">IF(V101="No Clasificada",5,IF(V101="Bajo",1,IF(V101="Medio",3,IF(V101="Alto",5,))))</f>
        <v>5</v>
      </c>
      <c r="X101" s="5" t="s">
        <v>67</v>
      </c>
      <c r="Y101" s="2">
        <f t="shared" ref="Y101:Y102" si="177">IF(X101="No Clasificada",5,IF(X101="Bajo",1,IF(X101="Medio",3,IF(X101="Alto",5,))))</f>
        <v>3</v>
      </c>
      <c r="Z101" s="5" t="str">
        <f t="shared" ref="Z101:Z102" si="178">IF(OR(U101=0,W101=0,Y101=0),"FALTAN DATOS",IF(AND(U101=1,W101=1,Y101=1),"BAJO",(IF(OR(AND(U101=5,W101=5),AND(W101=5,Y101=5),AND(U101=5,Y101=5),AND(U101=5,W101=5,Y101=5)),"ALTA","MEDIA"))))</f>
        <v>MEDIA</v>
      </c>
      <c r="AA101" s="5" t="s">
        <v>74</v>
      </c>
      <c r="AB101" s="5" t="s">
        <v>366</v>
      </c>
      <c r="AC101" s="5" t="s">
        <v>50</v>
      </c>
      <c r="AD101" s="5" t="s">
        <v>50</v>
      </c>
      <c r="AE101" s="5" t="s">
        <v>50</v>
      </c>
      <c r="AF101" s="5" t="s">
        <v>80</v>
      </c>
      <c r="AG101" s="5" t="s">
        <v>87</v>
      </c>
      <c r="AH101" s="5" t="s">
        <v>87</v>
      </c>
      <c r="AI101" s="5" t="s">
        <v>76</v>
      </c>
      <c r="AJ101" s="5" t="s">
        <v>77</v>
      </c>
      <c r="AK101" s="5" t="s">
        <v>82</v>
      </c>
      <c r="AL101" s="5" t="s">
        <v>190</v>
      </c>
      <c r="AM101" s="5" t="s">
        <v>76</v>
      </c>
      <c r="AN101" s="26"/>
    </row>
    <row r="102" spans="1:40" ht="110.25" customHeight="1">
      <c r="A102" s="25"/>
      <c r="B102" s="5" t="s">
        <v>97</v>
      </c>
      <c r="C102" s="5" t="s">
        <v>416</v>
      </c>
      <c r="D102" s="5" t="s">
        <v>456</v>
      </c>
      <c r="E102" s="5">
        <v>90</v>
      </c>
      <c r="F102" s="5" t="s">
        <v>42</v>
      </c>
      <c r="G102" s="5" t="s">
        <v>416</v>
      </c>
      <c r="H102" s="5" t="s">
        <v>442</v>
      </c>
      <c r="I102" s="5" t="s">
        <v>457</v>
      </c>
      <c r="J102" s="5" t="s">
        <v>457</v>
      </c>
      <c r="K102" s="5" t="s">
        <v>458</v>
      </c>
      <c r="L102" s="5" t="s">
        <v>416</v>
      </c>
      <c r="M102" s="6">
        <v>43313</v>
      </c>
      <c r="N102" s="6" t="s">
        <v>102</v>
      </c>
      <c r="O102" s="6">
        <v>43396</v>
      </c>
      <c r="P102" s="5" t="s">
        <v>48</v>
      </c>
      <c r="Q102" s="5" t="s">
        <v>103</v>
      </c>
      <c r="R102" s="5" t="s">
        <v>48</v>
      </c>
      <c r="S102" s="5" t="s">
        <v>69</v>
      </c>
      <c r="T102" s="5" t="s">
        <v>65</v>
      </c>
      <c r="U102" s="2">
        <f t="shared" si="175"/>
        <v>1</v>
      </c>
      <c r="V102" s="5" t="s">
        <v>66</v>
      </c>
      <c r="W102" s="2">
        <f t="shared" si="176"/>
        <v>5</v>
      </c>
      <c r="X102" s="5" t="s">
        <v>67</v>
      </c>
      <c r="Y102" s="2">
        <f t="shared" si="177"/>
        <v>3</v>
      </c>
      <c r="Z102" s="5" t="str">
        <f t="shared" si="178"/>
        <v>MEDIA</v>
      </c>
      <c r="AA102" s="5" t="s">
        <v>75</v>
      </c>
      <c r="AB102" s="5" t="s">
        <v>87</v>
      </c>
      <c r="AC102" s="5" t="s">
        <v>76</v>
      </c>
      <c r="AD102" s="5" t="s">
        <v>123</v>
      </c>
      <c r="AE102" s="5" t="s">
        <v>50</v>
      </c>
      <c r="AF102" s="5" t="s">
        <v>79</v>
      </c>
      <c r="AG102" s="5" t="s">
        <v>87</v>
      </c>
      <c r="AH102" s="5" t="s">
        <v>87</v>
      </c>
      <c r="AI102" s="5" t="s">
        <v>76</v>
      </c>
      <c r="AJ102" s="5" t="s">
        <v>77</v>
      </c>
      <c r="AK102" s="5" t="s">
        <v>82</v>
      </c>
      <c r="AL102" s="5" t="s">
        <v>190</v>
      </c>
      <c r="AM102" s="5" t="s">
        <v>76</v>
      </c>
      <c r="AN102" s="26"/>
    </row>
    <row r="103" spans="1:40" ht="96.75" customHeight="1">
      <c r="A103" s="25"/>
      <c r="B103" s="5" t="s">
        <v>97</v>
      </c>
      <c r="C103" s="5" t="s">
        <v>134</v>
      </c>
      <c r="D103" s="5" t="s">
        <v>459</v>
      </c>
      <c r="E103" s="5">
        <v>91</v>
      </c>
      <c r="F103" s="5" t="s">
        <v>42</v>
      </c>
      <c r="G103" s="5" t="s">
        <v>134</v>
      </c>
      <c r="H103" s="5" t="s">
        <v>442</v>
      </c>
      <c r="I103" s="5" t="s">
        <v>460</v>
      </c>
      <c r="J103" s="5" t="s">
        <v>460</v>
      </c>
      <c r="K103" s="5" t="s">
        <v>461</v>
      </c>
      <c r="L103" s="5" t="s">
        <v>134</v>
      </c>
      <c r="M103" s="6">
        <v>43396</v>
      </c>
      <c r="N103" s="6" t="s">
        <v>102</v>
      </c>
      <c r="O103" s="6">
        <v>43396</v>
      </c>
      <c r="P103" s="5" t="s">
        <v>49</v>
      </c>
      <c r="Q103" s="5" t="s">
        <v>227</v>
      </c>
      <c r="R103" s="5" t="s">
        <v>234</v>
      </c>
      <c r="S103" s="5" t="s">
        <v>69</v>
      </c>
      <c r="T103" s="5" t="s">
        <v>65</v>
      </c>
      <c r="U103" s="2">
        <f t="shared" ref="U103" si="179">IF(T103="No Clasificada",5,IF(T103="Información Pública / Pública =Bajo",1,IF(T103="Clasificada / Uso Interno = Medio",3,IF(T103="Pública Reservada / Confidencial =Alta",5,))))</f>
        <v>1</v>
      </c>
      <c r="V103" s="5" t="s">
        <v>66</v>
      </c>
      <c r="W103" s="5">
        <f t="shared" ref="W103" si="180">IF(V103="No Clasificada",5,IF(V103="Bajo",1,IF(V103="Medio",3,IF(V103="Alto",5,))))</f>
        <v>5</v>
      </c>
      <c r="X103" s="5" t="s">
        <v>67</v>
      </c>
      <c r="Y103" s="2">
        <f t="shared" ref="Y103" si="181">IF(X103="No Clasificada",5,IF(X103="Bajo",1,IF(X103="Medio",3,IF(X103="Alto",5,))))</f>
        <v>3</v>
      </c>
      <c r="Z103" s="5" t="str">
        <f t="shared" ref="Z103" si="182">IF(OR(U103=0,W103=0,Y103=0),"FALTAN DATOS",IF(AND(U103=1,W103=1,Y103=1),"BAJO",(IF(OR(AND(U103=5,W103=5),AND(W103=5,Y103=5),AND(U103=5,Y103=5),AND(U103=5,W103=5,Y103=5)),"ALTA","MEDIA"))))</f>
        <v>MEDIA</v>
      </c>
      <c r="AA103" s="5" t="s">
        <v>74</v>
      </c>
      <c r="AB103" s="5" t="s">
        <v>366</v>
      </c>
      <c r="AC103" s="5" t="s">
        <v>50</v>
      </c>
      <c r="AD103" s="5" t="s">
        <v>50</v>
      </c>
      <c r="AE103" s="5" t="s">
        <v>50</v>
      </c>
      <c r="AF103" s="5" t="s">
        <v>80</v>
      </c>
      <c r="AG103" s="5" t="s">
        <v>87</v>
      </c>
      <c r="AH103" s="5" t="s">
        <v>87</v>
      </c>
      <c r="AI103" s="5" t="s">
        <v>76</v>
      </c>
      <c r="AJ103" s="5" t="s">
        <v>77</v>
      </c>
      <c r="AK103" s="5" t="s">
        <v>82</v>
      </c>
      <c r="AL103" s="5" t="s">
        <v>190</v>
      </c>
      <c r="AM103" s="5" t="s">
        <v>76</v>
      </c>
      <c r="AN103" s="26"/>
    </row>
    <row r="104" spans="1:40" ht="71.25">
      <c r="A104" s="25"/>
      <c r="B104" s="5" t="s">
        <v>97</v>
      </c>
      <c r="C104" s="5" t="s">
        <v>119</v>
      </c>
      <c r="D104" s="5" t="s">
        <v>462</v>
      </c>
      <c r="E104" s="5">
        <v>92</v>
      </c>
      <c r="F104" s="5" t="s">
        <v>42</v>
      </c>
      <c r="G104" s="5" t="s">
        <v>119</v>
      </c>
      <c r="H104" s="5" t="s">
        <v>442</v>
      </c>
      <c r="I104" s="5" t="s">
        <v>463</v>
      </c>
      <c r="J104" s="5" t="s">
        <v>463</v>
      </c>
      <c r="K104" s="5" t="s">
        <v>464</v>
      </c>
      <c r="L104" s="5" t="s">
        <v>119</v>
      </c>
      <c r="M104" s="6">
        <v>41701</v>
      </c>
      <c r="N104" s="6" t="s">
        <v>102</v>
      </c>
      <c r="O104" s="6">
        <v>43396</v>
      </c>
      <c r="P104" s="5" t="s">
        <v>49</v>
      </c>
      <c r="Q104" s="5" t="s">
        <v>227</v>
      </c>
      <c r="R104" s="5" t="s">
        <v>234</v>
      </c>
      <c r="S104" s="5" t="s">
        <v>69</v>
      </c>
      <c r="T104" s="5" t="s">
        <v>64</v>
      </c>
      <c r="U104" s="2">
        <f t="shared" ref="U104" si="183">IF(T104="No Clasificada",5,IF(T104="Información Pública / Pública =Bajo",1,IF(T104="Clasificada / Uso Interno = Medio",3,IF(T104="Pública Reservada / Confidencial =Alta",5,))))</f>
        <v>3</v>
      </c>
      <c r="V104" s="5" t="s">
        <v>66</v>
      </c>
      <c r="W104" s="5">
        <f t="shared" ref="W104" si="184">IF(V104="No Clasificada",5,IF(V104="Bajo",1,IF(V104="Medio",3,IF(V104="Alto",5,))))</f>
        <v>5</v>
      </c>
      <c r="X104" s="5" t="s">
        <v>67</v>
      </c>
      <c r="Y104" s="2">
        <f t="shared" ref="Y104" si="185">IF(X104="No Clasificada",5,IF(X104="Bajo",1,IF(X104="Medio",3,IF(X104="Alto",5,))))</f>
        <v>3</v>
      </c>
      <c r="Z104" s="5" t="str">
        <f t="shared" ref="Z104" si="186">IF(OR(U104=0,W104=0,Y104=0),"FALTAN DATOS",IF(AND(U104=1,W104=1,Y104=1),"BAJO",(IF(OR(AND(U104=5,W104=5),AND(W104=5,Y104=5),AND(U104=5,Y104=5),AND(U104=5,W104=5,Y104=5)),"ALTA","MEDIA"))))</f>
        <v>MEDIA</v>
      </c>
      <c r="AA104" s="5" t="s">
        <v>75</v>
      </c>
      <c r="AB104" s="5" t="s">
        <v>87</v>
      </c>
      <c r="AC104" s="5" t="s">
        <v>50</v>
      </c>
      <c r="AD104" s="5" t="s">
        <v>50</v>
      </c>
      <c r="AE104" s="5" t="s">
        <v>50</v>
      </c>
      <c r="AF104" s="5" t="s">
        <v>80</v>
      </c>
      <c r="AG104" s="5" t="s">
        <v>87</v>
      </c>
      <c r="AH104" s="5" t="s">
        <v>87</v>
      </c>
      <c r="AI104" s="5" t="s">
        <v>76</v>
      </c>
      <c r="AJ104" s="5" t="s">
        <v>77</v>
      </c>
      <c r="AK104" s="5" t="s">
        <v>82</v>
      </c>
      <c r="AL104" s="5" t="s">
        <v>190</v>
      </c>
      <c r="AM104" s="5" t="s">
        <v>76</v>
      </c>
      <c r="AN104" s="26"/>
    </row>
    <row r="105" spans="1:40" ht="113.25" customHeight="1">
      <c r="A105" s="25"/>
      <c r="B105" s="5" t="s">
        <v>97</v>
      </c>
      <c r="C105" s="5" t="s">
        <v>134</v>
      </c>
      <c r="D105" s="5" t="s">
        <v>465</v>
      </c>
      <c r="E105" s="5">
        <v>93</v>
      </c>
      <c r="F105" s="5" t="s">
        <v>42</v>
      </c>
      <c r="G105" s="5" t="s">
        <v>134</v>
      </c>
      <c r="H105" s="5" t="s">
        <v>442</v>
      </c>
      <c r="I105" s="5" t="s">
        <v>466</v>
      </c>
      <c r="J105" s="5" t="s">
        <v>466</v>
      </c>
      <c r="K105" s="5" t="s">
        <v>467</v>
      </c>
      <c r="L105" s="5" t="s">
        <v>134</v>
      </c>
      <c r="M105" s="6">
        <v>41806</v>
      </c>
      <c r="N105" s="6" t="s">
        <v>102</v>
      </c>
      <c r="O105" s="6">
        <v>43396</v>
      </c>
      <c r="P105" s="5" t="s">
        <v>49</v>
      </c>
      <c r="Q105" s="5" t="s">
        <v>227</v>
      </c>
      <c r="R105" s="5" t="s">
        <v>217</v>
      </c>
      <c r="S105" s="5" t="s">
        <v>69</v>
      </c>
      <c r="T105" s="5" t="s">
        <v>64</v>
      </c>
      <c r="U105" s="2">
        <f t="shared" ref="U105:U107" si="187">IF(T105="No Clasificada",5,IF(T105="Información Pública / Pública =Bajo",1,IF(T105="Clasificada / Uso Interno = Medio",3,IF(T105="Pública Reservada / Confidencial =Alta",5,))))</f>
        <v>3</v>
      </c>
      <c r="V105" s="5" t="s">
        <v>66</v>
      </c>
      <c r="W105" s="5">
        <f t="shared" ref="W105:W107" si="188">IF(V105="No Clasificada",5,IF(V105="Bajo",1,IF(V105="Medio",3,IF(V105="Alto",5,))))</f>
        <v>5</v>
      </c>
      <c r="X105" s="5" t="s">
        <v>67</v>
      </c>
      <c r="Y105" s="2">
        <f t="shared" ref="Y105:Y107" si="189">IF(X105="No Clasificada",5,IF(X105="Bajo",1,IF(X105="Medio",3,IF(X105="Alto",5,))))</f>
        <v>3</v>
      </c>
      <c r="Z105" s="5" t="str">
        <f t="shared" ref="Z105:Z107" si="190">IF(OR(U105=0,W105=0,Y105=0),"FALTAN DATOS",IF(AND(U105=1,W105=1,Y105=1),"BAJO",(IF(OR(AND(U105=5,W105=5),AND(W105=5,Y105=5),AND(U105=5,Y105=5),AND(U105=5,W105=5,Y105=5)),"ALTA","MEDIA"))))</f>
        <v>MEDIA</v>
      </c>
      <c r="AA105" s="5" t="s">
        <v>75</v>
      </c>
      <c r="AB105" s="5" t="s">
        <v>87</v>
      </c>
      <c r="AC105" s="5" t="s">
        <v>50</v>
      </c>
      <c r="AD105" s="5" t="s">
        <v>50</v>
      </c>
      <c r="AE105" s="5" t="s">
        <v>50</v>
      </c>
      <c r="AF105" s="5" t="s">
        <v>80</v>
      </c>
      <c r="AG105" s="5" t="s">
        <v>87</v>
      </c>
      <c r="AH105" s="5" t="s">
        <v>87</v>
      </c>
      <c r="AI105" s="5" t="s">
        <v>76</v>
      </c>
      <c r="AJ105" s="5" t="s">
        <v>77</v>
      </c>
      <c r="AK105" s="5" t="s">
        <v>82</v>
      </c>
      <c r="AL105" s="5" t="s">
        <v>190</v>
      </c>
      <c r="AM105" s="5" t="s">
        <v>76</v>
      </c>
      <c r="AN105" s="26"/>
    </row>
    <row r="106" spans="1:40" ht="75.75" customHeight="1">
      <c r="A106" s="25"/>
      <c r="B106" s="5" t="s">
        <v>97</v>
      </c>
      <c r="C106" s="5" t="s">
        <v>416</v>
      </c>
      <c r="D106" s="5" t="s">
        <v>468</v>
      </c>
      <c r="E106" s="5">
        <v>94</v>
      </c>
      <c r="F106" s="5" t="s">
        <v>42</v>
      </c>
      <c r="G106" s="5" t="s">
        <v>416</v>
      </c>
      <c r="H106" s="5" t="s">
        <v>442</v>
      </c>
      <c r="I106" s="5" t="s">
        <v>469</v>
      </c>
      <c r="J106" s="5" t="s">
        <v>469</v>
      </c>
      <c r="K106" s="5" t="s">
        <v>470</v>
      </c>
      <c r="L106" s="5" t="s">
        <v>416</v>
      </c>
      <c r="M106" s="6">
        <v>43812</v>
      </c>
      <c r="N106" s="6" t="s">
        <v>102</v>
      </c>
      <c r="O106" s="6">
        <v>43396</v>
      </c>
      <c r="P106" s="5" t="s">
        <v>48</v>
      </c>
      <c r="Q106" s="5" t="s">
        <v>103</v>
      </c>
      <c r="R106" s="5" t="s">
        <v>48</v>
      </c>
      <c r="S106" s="5" t="s">
        <v>69</v>
      </c>
      <c r="T106" s="5" t="s">
        <v>65</v>
      </c>
      <c r="U106" s="2">
        <f t="shared" si="187"/>
        <v>1</v>
      </c>
      <c r="V106" s="5" t="s">
        <v>66</v>
      </c>
      <c r="W106" s="2">
        <f t="shared" si="188"/>
        <v>5</v>
      </c>
      <c r="X106" s="5" t="s">
        <v>67</v>
      </c>
      <c r="Y106" s="2">
        <f t="shared" si="189"/>
        <v>3</v>
      </c>
      <c r="Z106" s="5" t="str">
        <f t="shared" si="190"/>
        <v>MEDIA</v>
      </c>
      <c r="AA106" s="5" t="s">
        <v>75</v>
      </c>
      <c r="AB106" s="5" t="s">
        <v>87</v>
      </c>
      <c r="AC106" s="5" t="s">
        <v>76</v>
      </c>
      <c r="AD106" s="5" t="s">
        <v>123</v>
      </c>
      <c r="AE106" s="5" t="s">
        <v>50</v>
      </c>
      <c r="AF106" s="5" t="s">
        <v>79</v>
      </c>
      <c r="AG106" s="5" t="s">
        <v>87</v>
      </c>
      <c r="AH106" s="5" t="s">
        <v>87</v>
      </c>
      <c r="AI106" s="5" t="s">
        <v>76</v>
      </c>
      <c r="AJ106" s="5" t="s">
        <v>77</v>
      </c>
      <c r="AK106" s="5" t="s">
        <v>82</v>
      </c>
      <c r="AL106" s="5" t="s">
        <v>190</v>
      </c>
      <c r="AM106" s="5" t="s">
        <v>76</v>
      </c>
      <c r="AN106" s="26"/>
    </row>
    <row r="107" spans="1:40" ht="110.25" customHeight="1">
      <c r="A107" s="25"/>
      <c r="B107" s="5" t="s">
        <v>97</v>
      </c>
      <c r="C107" s="5" t="s">
        <v>97</v>
      </c>
      <c r="D107" s="5" t="s">
        <v>471</v>
      </c>
      <c r="E107" s="5">
        <v>95</v>
      </c>
      <c r="F107" s="5" t="s">
        <v>42</v>
      </c>
      <c r="G107" s="5" t="s">
        <v>97</v>
      </c>
      <c r="H107" s="5" t="s">
        <v>442</v>
      </c>
      <c r="I107" s="5" t="s">
        <v>472</v>
      </c>
      <c r="J107" s="5" t="s">
        <v>472</v>
      </c>
      <c r="K107" s="5" t="s">
        <v>473</v>
      </c>
      <c r="L107" s="5" t="s">
        <v>97</v>
      </c>
      <c r="M107" s="6">
        <v>43467</v>
      </c>
      <c r="N107" s="6" t="s">
        <v>102</v>
      </c>
      <c r="O107" s="6">
        <v>43396</v>
      </c>
      <c r="P107" s="5" t="s">
        <v>49</v>
      </c>
      <c r="Q107" s="5" t="s">
        <v>227</v>
      </c>
      <c r="R107" s="5" t="s">
        <v>234</v>
      </c>
      <c r="S107" s="5" t="s">
        <v>69</v>
      </c>
      <c r="T107" s="5" t="s">
        <v>65</v>
      </c>
      <c r="U107" s="2">
        <f t="shared" si="187"/>
        <v>1</v>
      </c>
      <c r="V107" s="5" t="s">
        <v>66</v>
      </c>
      <c r="W107" s="5">
        <f t="shared" si="188"/>
        <v>5</v>
      </c>
      <c r="X107" s="5" t="s">
        <v>67</v>
      </c>
      <c r="Y107" s="2">
        <f t="shared" si="189"/>
        <v>3</v>
      </c>
      <c r="Z107" s="5" t="str">
        <f t="shared" si="190"/>
        <v>MEDIA</v>
      </c>
      <c r="AA107" s="5" t="s">
        <v>74</v>
      </c>
      <c r="AB107" s="5" t="s">
        <v>366</v>
      </c>
      <c r="AC107" s="5" t="s">
        <v>50</v>
      </c>
      <c r="AD107" s="5" t="s">
        <v>50</v>
      </c>
      <c r="AE107" s="5" t="s">
        <v>50</v>
      </c>
      <c r="AF107" s="5" t="s">
        <v>80</v>
      </c>
      <c r="AG107" s="5" t="s">
        <v>87</v>
      </c>
      <c r="AH107" s="5" t="s">
        <v>87</v>
      </c>
      <c r="AI107" s="5" t="s">
        <v>76</v>
      </c>
      <c r="AJ107" s="5" t="s">
        <v>77</v>
      </c>
      <c r="AK107" s="5" t="s">
        <v>82</v>
      </c>
      <c r="AL107" s="5" t="s">
        <v>190</v>
      </c>
      <c r="AM107" s="5" t="s">
        <v>76</v>
      </c>
      <c r="AN107" s="26"/>
    </row>
    <row r="108" spans="1:40" ht="107.25" customHeight="1">
      <c r="A108" s="25"/>
      <c r="B108" s="5" t="s">
        <v>97</v>
      </c>
      <c r="C108" s="5" t="s">
        <v>97</v>
      </c>
      <c r="D108" s="5" t="s">
        <v>474</v>
      </c>
      <c r="E108" s="5">
        <v>96</v>
      </c>
      <c r="F108" s="5" t="s">
        <v>42</v>
      </c>
      <c r="G108" s="5" t="s">
        <v>97</v>
      </c>
      <c r="H108" s="5" t="s">
        <v>442</v>
      </c>
      <c r="I108" s="5" t="s">
        <v>475</v>
      </c>
      <c r="J108" s="5" t="s">
        <v>475</v>
      </c>
      <c r="K108" s="8" t="s">
        <v>478</v>
      </c>
      <c r="L108" s="5" t="s">
        <v>97</v>
      </c>
      <c r="M108" s="2"/>
      <c r="N108" s="6" t="s">
        <v>102</v>
      </c>
      <c r="O108" s="6">
        <v>43396</v>
      </c>
      <c r="P108" s="5" t="s">
        <v>49</v>
      </c>
      <c r="Q108" s="5" t="s">
        <v>227</v>
      </c>
      <c r="R108" s="5" t="s">
        <v>234</v>
      </c>
      <c r="S108" s="5" t="s">
        <v>69</v>
      </c>
      <c r="T108" s="5" t="s">
        <v>65</v>
      </c>
      <c r="U108" s="2">
        <f t="shared" ref="U108:U109" si="191">IF(T108="No Clasificada",5,IF(T108="Información Pública / Pública =Bajo",1,IF(T108="Clasificada / Uso Interno = Medio",3,IF(T108="Pública Reservada / Confidencial =Alta",5,))))</f>
        <v>1</v>
      </c>
      <c r="V108" s="5" t="s">
        <v>66</v>
      </c>
      <c r="W108" s="5">
        <f t="shared" ref="W108:W109" si="192">IF(V108="No Clasificada",5,IF(V108="Bajo",1,IF(V108="Medio",3,IF(V108="Alto",5,))))</f>
        <v>5</v>
      </c>
      <c r="X108" s="5" t="s">
        <v>67</v>
      </c>
      <c r="Y108" s="2">
        <f t="shared" ref="Y108:Y109" si="193">IF(X108="No Clasificada",5,IF(X108="Bajo",1,IF(X108="Medio",3,IF(X108="Alto",5,))))</f>
        <v>3</v>
      </c>
      <c r="Z108" s="5" t="str">
        <f t="shared" ref="Z108:Z109" si="194">IF(OR(U108=0,W108=0,Y108=0),"FALTAN DATOS",IF(AND(U108=1,W108=1,Y108=1),"BAJO",(IF(OR(AND(U108=5,W108=5),AND(W108=5,Y108=5),AND(U108=5,Y108=5),AND(U108=5,W108=5,Y108=5)),"ALTA","MEDIA"))))</f>
        <v>MEDIA</v>
      </c>
      <c r="AA108" s="5" t="s">
        <v>74</v>
      </c>
      <c r="AB108" s="5" t="s">
        <v>366</v>
      </c>
      <c r="AC108" s="5" t="s">
        <v>50</v>
      </c>
      <c r="AD108" s="5" t="s">
        <v>50</v>
      </c>
      <c r="AE108" s="5" t="s">
        <v>50</v>
      </c>
      <c r="AF108" s="5" t="s">
        <v>80</v>
      </c>
      <c r="AG108" s="5" t="s">
        <v>87</v>
      </c>
      <c r="AH108" s="5" t="s">
        <v>87</v>
      </c>
      <c r="AI108" s="5" t="s">
        <v>76</v>
      </c>
      <c r="AJ108" s="5" t="s">
        <v>77</v>
      </c>
      <c r="AK108" s="5" t="s">
        <v>82</v>
      </c>
      <c r="AL108" s="5" t="s">
        <v>190</v>
      </c>
      <c r="AM108" s="5" t="s">
        <v>76</v>
      </c>
      <c r="AN108" s="26"/>
    </row>
    <row r="109" spans="1:40" ht="92.25" customHeight="1">
      <c r="A109" s="25"/>
      <c r="B109" s="5" t="s">
        <v>97</v>
      </c>
      <c r="C109" s="5" t="s">
        <v>97</v>
      </c>
      <c r="D109" s="5" t="s">
        <v>476</v>
      </c>
      <c r="E109" s="5">
        <v>97</v>
      </c>
      <c r="F109" s="5" t="s">
        <v>42</v>
      </c>
      <c r="G109" s="5" t="s">
        <v>97</v>
      </c>
      <c r="H109" s="5" t="s">
        <v>442</v>
      </c>
      <c r="I109" s="5" t="s">
        <v>477</v>
      </c>
      <c r="J109" s="5" t="s">
        <v>477</v>
      </c>
      <c r="K109" s="8" t="s">
        <v>479</v>
      </c>
      <c r="L109" s="5" t="s">
        <v>97</v>
      </c>
      <c r="M109" s="2"/>
      <c r="N109" s="6" t="s">
        <v>102</v>
      </c>
      <c r="O109" s="6">
        <v>43396</v>
      </c>
      <c r="P109" s="5" t="s">
        <v>48</v>
      </c>
      <c r="Q109" s="5" t="s">
        <v>103</v>
      </c>
      <c r="R109" s="5" t="s">
        <v>48</v>
      </c>
      <c r="S109" s="5" t="s">
        <v>69</v>
      </c>
      <c r="T109" s="5" t="s">
        <v>65</v>
      </c>
      <c r="U109" s="2">
        <f t="shared" si="191"/>
        <v>1</v>
      </c>
      <c r="V109" s="5" t="s">
        <v>66</v>
      </c>
      <c r="W109" s="2">
        <f t="shared" si="192"/>
        <v>5</v>
      </c>
      <c r="X109" s="5" t="s">
        <v>67</v>
      </c>
      <c r="Y109" s="2">
        <f t="shared" si="193"/>
        <v>3</v>
      </c>
      <c r="Z109" s="5" t="str">
        <f t="shared" si="194"/>
        <v>MEDIA</v>
      </c>
      <c r="AA109" s="5" t="s">
        <v>75</v>
      </c>
      <c r="AB109" s="5" t="s">
        <v>87</v>
      </c>
      <c r="AC109" s="5" t="s">
        <v>76</v>
      </c>
      <c r="AD109" s="5" t="s">
        <v>123</v>
      </c>
      <c r="AE109" s="5" t="s">
        <v>50</v>
      </c>
      <c r="AF109" s="5" t="s">
        <v>79</v>
      </c>
      <c r="AG109" s="5" t="s">
        <v>87</v>
      </c>
      <c r="AH109" s="5" t="s">
        <v>87</v>
      </c>
      <c r="AI109" s="5" t="s">
        <v>76</v>
      </c>
      <c r="AJ109" s="5" t="s">
        <v>77</v>
      </c>
      <c r="AK109" s="5" t="s">
        <v>82</v>
      </c>
      <c r="AL109" s="5" t="s">
        <v>190</v>
      </c>
      <c r="AM109" s="5" t="s">
        <v>76</v>
      </c>
      <c r="AN109" s="26"/>
    </row>
    <row r="110" spans="1:40" ht="93" customHeight="1">
      <c r="A110" s="25"/>
      <c r="B110" s="5" t="s">
        <v>97</v>
      </c>
      <c r="C110" s="5" t="s">
        <v>119</v>
      </c>
      <c r="D110" s="5" t="s">
        <v>480</v>
      </c>
      <c r="E110" s="5">
        <v>98</v>
      </c>
      <c r="F110" s="5" t="s">
        <v>42</v>
      </c>
      <c r="G110" s="5" t="s">
        <v>119</v>
      </c>
      <c r="H110" s="5" t="s">
        <v>481</v>
      </c>
      <c r="I110" s="5" t="s">
        <v>482</v>
      </c>
      <c r="J110" s="5" t="s">
        <v>482</v>
      </c>
      <c r="K110" s="8" t="s">
        <v>483</v>
      </c>
      <c r="L110" s="5" t="s">
        <v>119</v>
      </c>
      <c r="M110" s="6" t="s">
        <v>484</v>
      </c>
      <c r="N110" s="6" t="s">
        <v>102</v>
      </c>
      <c r="O110" s="6">
        <v>43396</v>
      </c>
      <c r="P110" s="5" t="s">
        <v>49</v>
      </c>
      <c r="Q110" s="5" t="s">
        <v>227</v>
      </c>
      <c r="R110" s="5" t="s">
        <v>234</v>
      </c>
      <c r="S110" s="5" t="s">
        <v>69</v>
      </c>
      <c r="T110" s="5" t="s">
        <v>65</v>
      </c>
      <c r="U110" s="2">
        <f t="shared" ref="U110" si="195">IF(T110="No Clasificada",5,IF(T110="Información Pública / Pública =Bajo",1,IF(T110="Clasificada / Uso Interno = Medio",3,IF(T110="Pública Reservada / Confidencial =Alta",5,))))</f>
        <v>1</v>
      </c>
      <c r="V110" s="5" t="s">
        <v>66</v>
      </c>
      <c r="W110" s="5">
        <f t="shared" ref="W110" si="196">IF(V110="No Clasificada",5,IF(V110="Bajo",1,IF(V110="Medio",3,IF(V110="Alto",5,))))</f>
        <v>5</v>
      </c>
      <c r="X110" s="5" t="s">
        <v>66</v>
      </c>
      <c r="Y110" s="2">
        <f t="shared" ref="Y110" si="197">IF(X110="No Clasificada",5,IF(X110="Bajo",1,IF(X110="Medio",3,IF(X110="Alto",5,))))</f>
        <v>5</v>
      </c>
      <c r="Z110" s="5" t="str">
        <f t="shared" ref="Z110" si="198">IF(OR(U110=0,W110=0,Y110=0),"FALTAN DATOS",IF(AND(U110=1,W110=1,Y110=1),"BAJO",(IF(OR(AND(U110=5,W110=5),AND(W110=5,Y110=5),AND(U110=5,Y110=5),AND(U110=5,W110=5,Y110=5)),"ALTA","MEDIA"))))</f>
        <v>ALTA</v>
      </c>
      <c r="AA110" s="5" t="s">
        <v>74</v>
      </c>
      <c r="AB110" s="5" t="s">
        <v>366</v>
      </c>
      <c r="AC110" s="5" t="s">
        <v>50</v>
      </c>
      <c r="AD110" s="5" t="s">
        <v>50</v>
      </c>
      <c r="AE110" s="5" t="s">
        <v>50</v>
      </c>
      <c r="AF110" s="5" t="s">
        <v>80</v>
      </c>
      <c r="AG110" s="5" t="s">
        <v>87</v>
      </c>
      <c r="AH110" s="5" t="s">
        <v>87</v>
      </c>
      <c r="AI110" s="5" t="s">
        <v>76</v>
      </c>
      <c r="AJ110" s="5" t="s">
        <v>77</v>
      </c>
      <c r="AK110" s="5" t="s">
        <v>82</v>
      </c>
      <c r="AL110" s="5" t="s">
        <v>190</v>
      </c>
      <c r="AM110" s="5" t="s">
        <v>76</v>
      </c>
      <c r="AN110" s="26"/>
    </row>
    <row r="111" spans="1:40" ht="99.75">
      <c r="A111" s="25"/>
      <c r="B111" s="5" t="s">
        <v>97</v>
      </c>
      <c r="C111" s="5" t="s">
        <v>587</v>
      </c>
      <c r="D111" s="5" t="s">
        <v>485</v>
      </c>
      <c r="E111" s="5">
        <v>99</v>
      </c>
      <c r="F111" s="5" t="s">
        <v>42</v>
      </c>
      <c r="G111" s="5" t="s">
        <v>587</v>
      </c>
      <c r="H111" s="5" t="s">
        <v>481</v>
      </c>
      <c r="I111" s="5" t="s">
        <v>486</v>
      </c>
      <c r="J111" s="5" t="s">
        <v>486</v>
      </c>
      <c r="K111" s="8" t="s">
        <v>487</v>
      </c>
      <c r="L111" s="5" t="s">
        <v>587</v>
      </c>
      <c r="M111" s="6">
        <v>40242</v>
      </c>
      <c r="N111" s="6" t="s">
        <v>102</v>
      </c>
      <c r="O111" s="6">
        <v>43396</v>
      </c>
      <c r="P111" s="5" t="s">
        <v>49</v>
      </c>
      <c r="Q111" s="5" t="s">
        <v>227</v>
      </c>
      <c r="R111" s="5" t="s">
        <v>212</v>
      </c>
      <c r="S111" s="5" t="s">
        <v>69</v>
      </c>
      <c r="T111" s="5" t="s">
        <v>65</v>
      </c>
      <c r="U111" s="2">
        <f t="shared" ref="U111:U114" si="199">IF(T111="No Clasificada",5,IF(T111="Información Pública / Pública =Bajo",1,IF(T111="Clasificada / Uso Interno = Medio",3,IF(T111="Pública Reservada / Confidencial =Alta",5,))))</f>
        <v>1</v>
      </c>
      <c r="V111" s="5" t="s">
        <v>66</v>
      </c>
      <c r="W111" s="5">
        <f t="shared" ref="W111:W114" si="200">IF(V111="No Clasificada",5,IF(V111="Bajo",1,IF(V111="Medio",3,IF(V111="Alto",5,))))</f>
        <v>5</v>
      </c>
      <c r="X111" s="5" t="s">
        <v>66</v>
      </c>
      <c r="Y111" s="2">
        <f t="shared" ref="Y111:Y114" si="201">IF(X111="No Clasificada",5,IF(X111="Bajo",1,IF(X111="Medio",3,IF(X111="Alto",5,))))</f>
        <v>5</v>
      </c>
      <c r="Z111" s="5" t="str">
        <f t="shared" ref="Z111:Z114" si="202">IF(OR(U111=0,W111=0,Y111=0),"FALTAN DATOS",IF(AND(U111=1,W111=1,Y111=1),"BAJO",(IF(OR(AND(U111=5,W111=5),AND(W111=5,Y111=5),AND(U111=5,Y111=5),AND(U111=5,W111=5,Y111=5)),"ALTA","MEDIA"))))</f>
        <v>ALTA</v>
      </c>
      <c r="AA111" s="5" t="s">
        <v>74</v>
      </c>
      <c r="AB111" s="5" t="s">
        <v>366</v>
      </c>
      <c r="AC111" s="5" t="s">
        <v>50</v>
      </c>
      <c r="AD111" s="5" t="s">
        <v>50</v>
      </c>
      <c r="AE111" s="5" t="s">
        <v>50</v>
      </c>
      <c r="AF111" s="5" t="s">
        <v>80</v>
      </c>
      <c r="AG111" s="5" t="s">
        <v>87</v>
      </c>
      <c r="AH111" s="5" t="s">
        <v>87</v>
      </c>
      <c r="AI111" s="5" t="s">
        <v>76</v>
      </c>
      <c r="AJ111" s="5" t="s">
        <v>77</v>
      </c>
      <c r="AK111" s="5" t="s">
        <v>82</v>
      </c>
      <c r="AL111" s="5" t="s">
        <v>190</v>
      </c>
      <c r="AM111" s="5" t="s">
        <v>76</v>
      </c>
      <c r="AN111" s="26"/>
    </row>
    <row r="112" spans="1:40" ht="99.75">
      <c r="A112" s="25"/>
      <c r="B112" s="5" t="s">
        <v>97</v>
      </c>
      <c r="C112" s="5" t="s">
        <v>587</v>
      </c>
      <c r="D112" s="5" t="s">
        <v>488</v>
      </c>
      <c r="E112" s="5">
        <v>100</v>
      </c>
      <c r="F112" s="5" t="s">
        <v>42</v>
      </c>
      <c r="G112" s="5" t="s">
        <v>587</v>
      </c>
      <c r="H112" s="5" t="s">
        <v>489</v>
      </c>
      <c r="I112" s="5" t="s">
        <v>489</v>
      </c>
      <c r="J112" s="5" t="s">
        <v>489</v>
      </c>
      <c r="K112" s="8" t="s">
        <v>490</v>
      </c>
      <c r="L112" s="5" t="s">
        <v>587</v>
      </c>
      <c r="M112" s="6">
        <v>41974</v>
      </c>
      <c r="N112" s="6" t="s">
        <v>102</v>
      </c>
      <c r="O112" s="6">
        <v>43396</v>
      </c>
      <c r="P112" s="5" t="s">
        <v>48</v>
      </c>
      <c r="Q112" s="5" t="s">
        <v>103</v>
      </c>
      <c r="R112" s="5" t="s">
        <v>48</v>
      </c>
      <c r="S112" s="5" t="s">
        <v>69</v>
      </c>
      <c r="T112" s="5" t="s">
        <v>64</v>
      </c>
      <c r="U112" s="2">
        <f t="shared" si="199"/>
        <v>3</v>
      </c>
      <c r="V112" s="5" t="s">
        <v>67</v>
      </c>
      <c r="W112" s="2">
        <f t="shared" si="200"/>
        <v>3</v>
      </c>
      <c r="X112" s="5" t="s">
        <v>67</v>
      </c>
      <c r="Y112" s="2">
        <f t="shared" si="201"/>
        <v>3</v>
      </c>
      <c r="Z112" s="5" t="str">
        <f t="shared" si="202"/>
        <v>MEDIA</v>
      </c>
      <c r="AA112" s="5" t="s">
        <v>75</v>
      </c>
      <c r="AB112" s="5" t="s">
        <v>87</v>
      </c>
      <c r="AC112" s="5" t="s">
        <v>76</v>
      </c>
      <c r="AD112" s="5" t="s">
        <v>123</v>
      </c>
      <c r="AE112" s="5" t="s">
        <v>50</v>
      </c>
      <c r="AF112" s="5" t="s">
        <v>79</v>
      </c>
      <c r="AG112" s="5" t="s">
        <v>87</v>
      </c>
      <c r="AH112" s="5" t="s">
        <v>87</v>
      </c>
      <c r="AI112" s="5" t="s">
        <v>76</v>
      </c>
      <c r="AJ112" s="5" t="s">
        <v>77</v>
      </c>
      <c r="AK112" s="5" t="s">
        <v>82</v>
      </c>
      <c r="AL112" s="5" t="s">
        <v>190</v>
      </c>
      <c r="AM112" s="5" t="s">
        <v>76</v>
      </c>
      <c r="AN112" s="26"/>
    </row>
    <row r="113" spans="1:40" ht="132.75" customHeight="1">
      <c r="A113" s="25"/>
      <c r="B113" s="5" t="s">
        <v>97</v>
      </c>
      <c r="C113" s="5" t="s">
        <v>448</v>
      </c>
      <c r="D113" s="5" t="s">
        <v>491</v>
      </c>
      <c r="E113" s="5">
        <v>101</v>
      </c>
      <c r="F113" s="5" t="s">
        <v>42</v>
      </c>
      <c r="G113" s="5" t="s">
        <v>448</v>
      </c>
      <c r="H113" s="5" t="s">
        <v>492</v>
      </c>
      <c r="I113" s="5" t="s">
        <v>492</v>
      </c>
      <c r="J113" s="5" t="s">
        <v>492</v>
      </c>
      <c r="K113" s="8" t="s">
        <v>493</v>
      </c>
      <c r="L113" s="5" t="s">
        <v>448</v>
      </c>
      <c r="M113" s="2"/>
      <c r="N113" s="6" t="s">
        <v>102</v>
      </c>
      <c r="O113" s="6">
        <v>43396</v>
      </c>
      <c r="P113" s="5" t="s">
        <v>49</v>
      </c>
      <c r="Q113" s="5" t="s">
        <v>227</v>
      </c>
      <c r="R113" s="5" t="s">
        <v>49</v>
      </c>
      <c r="S113" s="5" t="s">
        <v>69</v>
      </c>
      <c r="T113" s="5" t="s">
        <v>65</v>
      </c>
      <c r="U113" s="2">
        <f t="shared" si="199"/>
        <v>1</v>
      </c>
      <c r="V113" s="5" t="s">
        <v>66</v>
      </c>
      <c r="W113" s="5">
        <f t="shared" si="200"/>
        <v>5</v>
      </c>
      <c r="X113" s="5" t="s">
        <v>66</v>
      </c>
      <c r="Y113" s="2">
        <f t="shared" si="201"/>
        <v>5</v>
      </c>
      <c r="Z113" s="5" t="str">
        <f t="shared" si="202"/>
        <v>ALTA</v>
      </c>
      <c r="AA113" s="5" t="s">
        <v>74</v>
      </c>
      <c r="AB113" s="5" t="s">
        <v>494</v>
      </c>
      <c r="AC113" s="5" t="s">
        <v>50</v>
      </c>
      <c r="AD113" s="5" t="s">
        <v>50</v>
      </c>
      <c r="AE113" s="5" t="s">
        <v>50</v>
      </c>
      <c r="AF113" s="5" t="s">
        <v>80</v>
      </c>
      <c r="AG113" s="5" t="s">
        <v>87</v>
      </c>
      <c r="AH113" s="5" t="s">
        <v>87</v>
      </c>
      <c r="AI113" s="5" t="s">
        <v>76</v>
      </c>
      <c r="AJ113" s="5" t="s">
        <v>77</v>
      </c>
      <c r="AK113" s="5" t="s">
        <v>82</v>
      </c>
      <c r="AL113" s="5" t="s">
        <v>190</v>
      </c>
      <c r="AM113" s="5" t="s">
        <v>76</v>
      </c>
      <c r="AN113" s="26"/>
    </row>
    <row r="114" spans="1:40" ht="98.25" customHeight="1">
      <c r="A114" s="25"/>
      <c r="B114" s="5" t="s">
        <v>97</v>
      </c>
      <c r="C114" s="5" t="s">
        <v>97</v>
      </c>
      <c r="D114" s="5" t="s">
        <v>495</v>
      </c>
      <c r="E114" s="5">
        <v>102</v>
      </c>
      <c r="F114" s="5" t="s">
        <v>42</v>
      </c>
      <c r="G114" s="5" t="s">
        <v>97</v>
      </c>
      <c r="H114" s="5" t="s">
        <v>496</v>
      </c>
      <c r="I114" s="5" t="s">
        <v>588</v>
      </c>
      <c r="J114" s="5" t="s">
        <v>588</v>
      </c>
      <c r="K114" s="8" t="s">
        <v>497</v>
      </c>
      <c r="L114" s="5" t="s">
        <v>97</v>
      </c>
      <c r="M114" s="6">
        <v>44020</v>
      </c>
      <c r="N114" s="6" t="s">
        <v>102</v>
      </c>
      <c r="O114" s="6">
        <v>43396</v>
      </c>
      <c r="P114" s="5" t="s">
        <v>49</v>
      </c>
      <c r="Q114" s="5" t="s">
        <v>227</v>
      </c>
      <c r="R114" s="5" t="s">
        <v>234</v>
      </c>
      <c r="S114" s="5" t="s">
        <v>69</v>
      </c>
      <c r="T114" s="5" t="s">
        <v>65</v>
      </c>
      <c r="U114" s="2">
        <f t="shared" si="199"/>
        <v>1</v>
      </c>
      <c r="V114" s="5" t="s">
        <v>66</v>
      </c>
      <c r="W114" s="5">
        <f t="shared" si="200"/>
        <v>5</v>
      </c>
      <c r="X114" s="5" t="s">
        <v>66</v>
      </c>
      <c r="Y114" s="2">
        <f t="shared" si="201"/>
        <v>5</v>
      </c>
      <c r="Z114" s="5" t="str">
        <f t="shared" si="202"/>
        <v>ALTA</v>
      </c>
      <c r="AA114" s="5" t="s">
        <v>74</v>
      </c>
      <c r="AB114" s="5" t="s">
        <v>366</v>
      </c>
      <c r="AC114" s="5" t="s">
        <v>50</v>
      </c>
      <c r="AD114" s="5" t="s">
        <v>50</v>
      </c>
      <c r="AE114" s="5" t="s">
        <v>50</v>
      </c>
      <c r="AF114" s="5" t="s">
        <v>80</v>
      </c>
      <c r="AG114" s="5" t="s">
        <v>87</v>
      </c>
      <c r="AH114" s="5" t="s">
        <v>87</v>
      </c>
      <c r="AI114" s="5" t="s">
        <v>76</v>
      </c>
      <c r="AJ114" s="5" t="s">
        <v>77</v>
      </c>
      <c r="AK114" s="5" t="s">
        <v>82</v>
      </c>
      <c r="AL114" s="5" t="s">
        <v>190</v>
      </c>
      <c r="AM114" s="5" t="s">
        <v>76</v>
      </c>
      <c r="AN114" s="26"/>
    </row>
    <row r="115" spans="1:40" ht="100.5" customHeight="1">
      <c r="A115" s="25"/>
      <c r="B115" s="5" t="s">
        <v>97</v>
      </c>
      <c r="C115" s="5" t="s">
        <v>134</v>
      </c>
      <c r="D115" s="5" t="s">
        <v>498</v>
      </c>
      <c r="E115" s="5">
        <v>103</v>
      </c>
      <c r="F115" s="5" t="s">
        <v>42</v>
      </c>
      <c r="G115" s="5" t="s">
        <v>134</v>
      </c>
      <c r="H115" s="5" t="s">
        <v>496</v>
      </c>
      <c r="I115" s="5" t="s">
        <v>499</v>
      </c>
      <c r="J115" s="5" t="s">
        <v>499</v>
      </c>
      <c r="K115" s="8" t="s">
        <v>500</v>
      </c>
      <c r="L115" s="5" t="s">
        <v>134</v>
      </c>
      <c r="M115" s="6">
        <v>41642</v>
      </c>
      <c r="N115" s="6" t="s">
        <v>102</v>
      </c>
      <c r="O115" s="6">
        <v>43396</v>
      </c>
      <c r="P115" s="5" t="s">
        <v>49</v>
      </c>
      <c r="Q115" s="5" t="s">
        <v>227</v>
      </c>
      <c r="R115" s="5" t="s">
        <v>234</v>
      </c>
      <c r="S115" s="5" t="s">
        <v>69</v>
      </c>
      <c r="T115" s="5" t="s">
        <v>65</v>
      </c>
      <c r="U115" s="2">
        <f t="shared" ref="U115:U117" si="203">IF(T115="No Clasificada",5,IF(T115="Información Pública / Pública =Bajo",1,IF(T115="Clasificada / Uso Interno = Medio",3,IF(T115="Pública Reservada / Confidencial =Alta",5,))))</f>
        <v>1</v>
      </c>
      <c r="V115" s="5" t="s">
        <v>66</v>
      </c>
      <c r="W115" s="5">
        <f t="shared" ref="W115:W117" si="204">IF(V115="No Clasificada",5,IF(V115="Bajo",1,IF(V115="Medio",3,IF(V115="Alto",5,))))</f>
        <v>5</v>
      </c>
      <c r="X115" s="5" t="s">
        <v>66</v>
      </c>
      <c r="Y115" s="2">
        <f t="shared" ref="Y115:Y117" si="205">IF(X115="No Clasificada",5,IF(X115="Bajo",1,IF(X115="Medio",3,IF(X115="Alto",5,))))</f>
        <v>5</v>
      </c>
      <c r="Z115" s="5" t="str">
        <f t="shared" ref="Z115:Z117" si="206">IF(OR(U115=0,W115=0,Y115=0),"FALTAN DATOS",IF(AND(U115=1,W115=1,Y115=1),"BAJO",(IF(OR(AND(U115=5,W115=5),AND(W115=5,Y115=5),AND(U115=5,Y115=5),AND(U115=5,W115=5,Y115=5)),"ALTA","MEDIA"))))</f>
        <v>ALTA</v>
      </c>
      <c r="AA115" s="5" t="s">
        <v>74</v>
      </c>
      <c r="AB115" s="5" t="s">
        <v>366</v>
      </c>
      <c r="AC115" s="5" t="s">
        <v>50</v>
      </c>
      <c r="AD115" s="5" t="s">
        <v>50</v>
      </c>
      <c r="AE115" s="5" t="s">
        <v>50</v>
      </c>
      <c r="AF115" s="5" t="s">
        <v>80</v>
      </c>
      <c r="AG115" s="5" t="s">
        <v>87</v>
      </c>
      <c r="AH115" s="5" t="s">
        <v>87</v>
      </c>
      <c r="AI115" s="5" t="s">
        <v>76</v>
      </c>
      <c r="AJ115" s="5" t="s">
        <v>77</v>
      </c>
      <c r="AK115" s="5" t="s">
        <v>82</v>
      </c>
      <c r="AL115" s="5" t="s">
        <v>190</v>
      </c>
      <c r="AM115" s="5" t="s">
        <v>76</v>
      </c>
      <c r="AN115" s="26"/>
    </row>
    <row r="116" spans="1:40" ht="90" customHeight="1">
      <c r="A116" s="25"/>
      <c r="B116" s="5" t="s">
        <v>97</v>
      </c>
      <c r="C116" s="5" t="s">
        <v>134</v>
      </c>
      <c r="D116" s="5" t="s">
        <v>501</v>
      </c>
      <c r="E116" s="5">
        <v>104</v>
      </c>
      <c r="F116" s="5" t="s">
        <v>42</v>
      </c>
      <c r="G116" s="5" t="s">
        <v>134</v>
      </c>
      <c r="H116" s="5" t="s">
        <v>496</v>
      </c>
      <c r="I116" s="5" t="s">
        <v>502</v>
      </c>
      <c r="J116" s="5" t="s">
        <v>502</v>
      </c>
      <c r="K116" s="8" t="s">
        <v>503</v>
      </c>
      <c r="L116" s="5" t="s">
        <v>134</v>
      </c>
      <c r="M116" s="2"/>
      <c r="N116" s="6" t="s">
        <v>102</v>
      </c>
      <c r="O116" s="6">
        <v>43396</v>
      </c>
      <c r="P116" s="5" t="s">
        <v>48</v>
      </c>
      <c r="Q116" s="5" t="s">
        <v>103</v>
      </c>
      <c r="R116" s="5" t="s">
        <v>48</v>
      </c>
      <c r="S116" s="5" t="s">
        <v>69</v>
      </c>
      <c r="T116" s="5" t="s">
        <v>64</v>
      </c>
      <c r="U116" s="2">
        <f t="shared" si="203"/>
        <v>3</v>
      </c>
      <c r="V116" s="5" t="s">
        <v>67</v>
      </c>
      <c r="W116" s="2">
        <f t="shared" si="204"/>
        <v>3</v>
      </c>
      <c r="X116" s="5" t="s">
        <v>67</v>
      </c>
      <c r="Y116" s="2">
        <f t="shared" si="205"/>
        <v>3</v>
      </c>
      <c r="Z116" s="5" t="str">
        <f t="shared" si="206"/>
        <v>MEDIA</v>
      </c>
      <c r="AA116" s="5" t="s">
        <v>75</v>
      </c>
      <c r="AB116" s="5" t="s">
        <v>87</v>
      </c>
      <c r="AC116" s="5" t="s">
        <v>76</v>
      </c>
      <c r="AD116" s="5" t="s">
        <v>123</v>
      </c>
      <c r="AE116" s="5" t="s">
        <v>50</v>
      </c>
      <c r="AF116" s="5" t="s">
        <v>79</v>
      </c>
      <c r="AG116" s="5" t="s">
        <v>87</v>
      </c>
      <c r="AH116" s="5" t="s">
        <v>87</v>
      </c>
      <c r="AI116" s="5" t="s">
        <v>76</v>
      </c>
      <c r="AJ116" s="5" t="s">
        <v>77</v>
      </c>
      <c r="AK116" s="5" t="s">
        <v>82</v>
      </c>
      <c r="AL116" s="5" t="s">
        <v>190</v>
      </c>
      <c r="AM116" s="5" t="s">
        <v>76</v>
      </c>
      <c r="AN116" s="26"/>
    </row>
    <row r="117" spans="1:40" ht="123" customHeight="1">
      <c r="A117" s="25"/>
      <c r="B117" s="5" t="s">
        <v>97</v>
      </c>
      <c r="C117" s="5" t="s">
        <v>134</v>
      </c>
      <c r="D117" s="5" t="s">
        <v>504</v>
      </c>
      <c r="E117" s="5">
        <v>105</v>
      </c>
      <c r="F117" s="5" t="s">
        <v>42</v>
      </c>
      <c r="G117" s="5" t="s">
        <v>134</v>
      </c>
      <c r="H117" s="5" t="s">
        <v>496</v>
      </c>
      <c r="I117" s="5" t="s">
        <v>505</v>
      </c>
      <c r="J117" s="5" t="s">
        <v>505</v>
      </c>
      <c r="K117" s="8" t="s">
        <v>506</v>
      </c>
      <c r="L117" s="5" t="s">
        <v>134</v>
      </c>
      <c r="M117" s="2"/>
      <c r="N117" s="6" t="s">
        <v>102</v>
      </c>
      <c r="O117" s="6">
        <v>43396</v>
      </c>
      <c r="P117" s="5" t="s">
        <v>49</v>
      </c>
      <c r="Q117" s="5" t="s">
        <v>227</v>
      </c>
      <c r="R117" s="5" t="s">
        <v>217</v>
      </c>
      <c r="S117" s="5" t="s">
        <v>69</v>
      </c>
      <c r="T117" s="5" t="s">
        <v>64</v>
      </c>
      <c r="U117" s="2">
        <f t="shared" si="203"/>
        <v>3</v>
      </c>
      <c r="V117" s="5" t="s">
        <v>66</v>
      </c>
      <c r="W117" s="5">
        <f t="shared" si="204"/>
        <v>5</v>
      </c>
      <c r="X117" s="5" t="s">
        <v>67</v>
      </c>
      <c r="Y117" s="2">
        <f t="shared" si="205"/>
        <v>3</v>
      </c>
      <c r="Z117" s="5" t="str">
        <f t="shared" si="206"/>
        <v>MEDIA</v>
      </c>
      <c r="AA117" s="5" t="s">
        <v>75</v>
      </c>
      <c r="AB117" s="5" t="s">
        <v>87</v>
      </c>
      <c r="AC117" s="5" t="s">
        <v>50</v>
      </c>
      <c r="AD117" s="5" t="s">
        <v>50</v>
      </c>
      <c r="AE117" s="5" t="s">
        <v>50</v>
      </c>
      <c r="AF117" s="5" t="s">
        <v>80</v>
      </c>
      <c r="AG117" s="5" t="s">
        <v>87</v>
      </c>
      <c r="AH117" s="5" t="s">
        <v>87</v>
      </c>
      <c r="AI117" s="5" t="s">
        <v>76</v>
      </c>
      <c r="AJ117" s="5" t="s">
        <v>77</v>
      </c>
      <c r="AK117" s="5" t="s">
        <v>82</v>
      </c>
      <c r="AL117" s="5" t="s">
        <v>190</v>
      </c>
      <c r="AM117" s="5" t="s">
        <v>76</v>
      </c>
      <c r="AN117" s="26"/>
    </row>
    <row r="118" spans="1:40" ht="57">
      <c r="A118" s="25"/>
      <c r="B118" s="5" t="s">
        <v>97</v>
      </c>
      <c r="C118" s="5" t="s">
        <v>134</v>
      </c>
      <c r="D118" s="5" t="s">
        <v>507</v>
      </c>
      <c r="E118" s="5">
        <v>106</v>
      </c>
      <c r="F118" s="5" t="s">
        <v>42</v>
      </c>
      <c r="G118" s="5" t="s">
        <v>134</v>
      </c>
      <c r="H118" s="5" t="s">
        <v>496</v>
      </c>
      <c r="I118" s="5" t="s">
        <v>508</v>
      </c>
      <c r="J118" s="5" t="s">
        <v>508</v>
      </c>
      <c r="K118" s="8" t="s">
        <v>509</v>
      </c>
      <c r="L118" s="5" t="s">
        <v>134</v>
      </c>
      <c r="M118" s="2"/>
      <c r="N118" s="6" t="s">
        <v>102</v>
      </c>
      <c r="O118" s="6">
        <v>43396</v>
      </c>
      <c r="P118" s="5" t="s">
        <v>49</v>
      </c>
      <c r="Q118" s="5" t="s">
        <v>227</v>
      </c>
      <c r="R118" s="5" t="s">
        <v>217</v>
      </c>
      <c r="S118" s="5" t="s">
        <v>69</v>
      </c>
      <c r="T118" s="5" t="s">
        <v>64</v>
      </c>
      <c r="U118" s="2">
        <f t="shared" ref="U118:U119" si="207">IF(T118="No Clasificada",5,IF(T118="Información Pública / Pública =Bajo",1,IF(T118="Clasificada / Uso Interno = Medio",3,IF(T118="Pública Reservada / Confidencial =Alta",5,))))</f>
        <v>3</v>
      </c>
      <c r="V118" s="5" t="s">
        <v>66</v>
      </c>
      <c r="W118" s="5">
        <f t="shared" ref="W118:W119" si="208">IF(V118="No Clasificada",5,IF(V118="Bajo",1,IF(V118="Medio",3,IF(V118="Alto",5,))))</f>
        <v>5</v>
      </c>
      <c r="X118" s="5" t="s">
        <v>67</v>
      </c>
      <c r="Y118" s="2">
        <f t="shared" ref="Y118:Y119" si="209">IF(X118="No Clasificada",5,IF(X118="Bajo",1,IF(X118="Medio",3,IF(X118="Alto",5,))))</f>
        <v>3</v>
      </c>
      <c r="Z118" s="5" t="str">
        <f t="shared" ref="Z118:Z119" si="210">IF(OR(U118=0,W118=0,Y118=0),"FALTAN DATOS",IF(AND(U118=1,W118=1,Y118=1),"BAJO",(IF(OR(AND(U118=5,W118=5),AND(W118=5,Y118=5),AND(U118=5,Y118=5),AND(U118=5,W118=5,Y118=5)),"ALTA","MEDIA"))))</f>
        <v>MEDIA</v>
      </c>
      <c r="AA118" s="5" t="s">
        <v>75</v>
      </c>
      <c r="AB118" s="5" t="s">
        <v>87</v>
      </c>
      <c r="AC118" s="5" t="s">
        <v>50</v>
      </c>
      <c r="AD118" s="5" t="s">
        <v>50</v>
      </c>
      <c r="AE118" s="5" t="s">
        <v>50</v>
      </c>
      <c r="AF118" s="5" t="s">
        <v>80</v>
      </c>
      <c r="AG118" s="5" t="s">
        <v>87</v>
      </c>
      <c r="AH118" s="5" t="s">
        <v>87</v>
      </c>
      <c r="AI118" s="5" t="s">
        <v>76</v>
      </c>
      <c r="AJ118" s="5" t="s">
        <v>77</v>
      </c>
      <c r="AK118" s="5" t="s">
        <v>82</v>
      </c>
      <c r="AL118" s="5" t="s">
        <v>190</v>
      </c>
      <c r="AM118" s="5" t="s">
        <v>76</v>
      </c>
      <c r="AN118" s="26"/>
    </row>
    <row r="119" spans="1:40" ht="108.75" customHeight="1">
      <c r="A119" s="25"/>
      <c r="B119" s="5" t="s">
        <v>97</v>
      </c>
      <c r="C119" s="5" t="s">
        <v>97</v>
      </c>
      <c r="D119" s="5" t="s">
        <v>510</v>
      </c>
      <c r="E119" s="5">
        <v>107</v>
      </c>
      <c r="F119" s="5" t="s">
        <v>42</v>
      </c>
      <c r="G119" s="5" t="s">
        <v>97</v>
      </c>
      <c r="H119" s="5" t="s">
        <v>496</v>
      </c>
      <c r="I119" s="5" t="s">
        <v>511</v>
      </c>
      <c r="J119" s="5" t="s">
        <v>511</v>
      </c>
      <c r="K119" s="8" t="s">
        <v>512</v>
      </c>
      <c r="L119" s="5" t="s">
        <v>97</v>
      </c>
      <c r="M119" s="2"/>
      <c r="N119" s="6" t="s">
        <v>102</v>
      </c>
      <c r="O119" s="6">
        <v>43396</v>
      </c>
      <c r="P119" s="5" t="s">
        <v>49</v>
      </c>
      <c r="Q119" s="5" t="s">
        <v>227</v>
      </c>
      <c r="R119" s="5" t="s">
        <v>212</v>
      </c>
      <c r="S119" s="5" t="s">
        <v>69</v>
      </c>
      <c r="T119" s="5" t="s">
        <v>65</v>
      </c>
      <c r="U119" s="2">
        <f t="shared" si="207"/>
        <v>1</v>
      </c>
      <c r="V119" s="5" t="s">
        <v>66</v>
      </c>
      <c r="W119" s="5">
        <f t="shared" si="208"/>
        <v>5</v>
      </c>
      <c r="X119" s="5" t="s">
        <v>66</v>
      </c>
      <c r="Y119" s="2">
        <f t="shared" si="209"/>
        <v>5</v>
      </c>
      <c r="Z119" s="5" t="str">
        <f t="shared" si="210"/>
        <v>ALTA</v>
      </c>
      <c r="AA119" s="5" t="s">
        <v>74</v>
      </c>
      <c r="AB119" s="5" t="s">
        <v>366</v>
      </c>
      <c r="AC119" s="5" t="s">
        <v>50</v>
      </c>
      <c r="AD119" s="5" t="s">
        <v>50</v>
      </c>
      <c r="AE119" s="5" t="s">
        <v>50</v>
      </c>
      <c r="AF119" s="5" t="s">
        <v>80</v>
      </c>
      <c r="AG119" s="5" t="s">
        <v>87</v>
      </c>
      <c r="AH119" s="5" t="s">
        <v>87</v>
      </c>
      <c r="AI119" s="5" t="s">
        <v>76</v>
      </c>
      <c r="AJ119" s="5" t="s">
        <v>77</v>
      </c>
      <c r="AK119" s="5" t="s">
        <v>82</v>
      </c>
      <c r="AL119" s="5" t="s">
        <v>190</v>
      </c>
      <c r="AM119" s="5" t="s">
        <v>76</v>
      </c>
      <c r="AN119" s="26"/>
    </row>
    <row r="120" spans="1:40" ht="95.25" customHeight="1">
      <c r="A120" s="25"/>
      <c r="B120" s="5" t="s">
        <v>97</v>
      </c>
      <c r="C120" s="5" t="s">
        <v>97</v>
      </c>
      <c r="D120" s="5" t="s">
        <v>513</v>
      </c>
      <c r="E120" s="5">
        <v>108</v>
      </c>
      <c r="F120" s="5" t="s">
        <v>42</v>
      </c>
      <c r="G120" s="5" t="s">
        <v>97</v>
      </c>
      <c r="H120" s="5" t="s">
        <v>496</v>
      </c>
      <c r="I120" s="5" t="s">
        <v>514</v>
      </c>
      <c r="J120" s="5" t="s">
        <v>514</v>
      </c>
      <c r="K120" s="8" t="s">
        <v>515</v>
      </c>
      <c r="L120" s="5" t="s">
        <v>97</v>
      </c>
      <c r="M120" s="6">
        <v>41701</v>
      </c>
      <c r="N120" s="6" t="s">
        <v>102</v>
      </c>
      <c r="O120" s="6">
        <v>43396</v>
      </c>
      <c r="P120" s="5" t="s">
        <v>49</v>
      </c>
      <c r="Q120" s="5" t="s">
        <v>227</v>
      </c>
      <c r="R120" s="5" t="s">
        <v>234</v>
      </c>
      <c r="S120" s="5" t="s">
        <v>69</v>
      </c>
      <c r="T120" s="5" t="s">
        <v>65</v>
      </c>
      <c r="U120" s="2">
        <f t="shared" ref="U120:U121" si="211">IF(T120="No Clasificada",5,IF(T120="Información Pública / Pública =Bajo",1,IF(T120="Clasificada / Uso Interno = Medio",3,IF(T120="Pública Reservada / Confidencial =Alta",5,))))</f>
        <v>1</v>
      </c>
      <c r="V120" s="5" t="s">
        <v>66</v>
      </c>
      <c r="W120" s="5">
        <f t="shared" ref="W120:W121" si="212">IF(V120="No Clasificada",5,IF(V120="Bajo",1,IF(V120="Medio",3,IF(V120="Alto",5,))))</f>
        <v>5</v>
      </c>
      <c r="X120" s="5" t="s">
        <v>66</v>
      </c>
      <c r="Y120" s="2">
        <f t="shared" ref="Y120:Y121" si="213">IF(X120="No Clasificada",5,IF(X120="Bajo",1,IF(X120="Medio",3,IF(X120="Alto",5,))))</f>
        <v>5</v>
      </c>
      <c r="Z120" s="5" t="str">
        <f t="shared" ref="Z120:Z121" si="214">IF(OR(U120=0,W120=0,Y120=0),"FALTAN DATOS",IF(AND(U120=1,W120=1,Y120=1),"BAJO",(IF(OR(AND(U120=5,W120=5),AND(W120=5,Y120=5),AND(U120=5,Y120=5),AND(U120=5,W120=5,Y120=5)),"ALTA","MEDIA"))))</f>
        <v>ALTA</v>
      </c>
      <c r="AA120" s="5" t="s">
        <v>74</v>
      </c>
      <c r="AB120" s="5" t="s">
        <v>366</v>
      </c>
      <c r="AC120" s="5" t="s">
        <v>50</v>
      </c>
      <c r="AD120" s="5" t="s">
        <v>50</v>
      </c>
      <c r="AE120" s="5" t="s">
        <v>50</v>
      </c>
      <c r="AF120" s="5" t="s">
        <v>80</v>
      </c>
      <c r="AG120" s="5" t="s">
        <v>87</v>
      </c>
      <c r="AH120" s="5" t="s">
        <v>87</v>
      </c>
      <c r="AI120" s="5" t="s">
        <v>76</v>
      </c>
      <c r="AJ120" s="5" t="s">
        <v>77</v>
      </c>
      <c r="AK120" s="5" t="s">
        <v>82</v>
      </c>
      <c r="AL120" s="5" t="s">
        <v>190</v>
      </c>
      <c r="AM120" s="5" t="s">
        <v>76</v>
      </c>
      <c r="AN120" s="26"/>
    </row>
    <row r="121" spans="1:40" ht="84" customHeight="1">
      <c r="A121" s="25"/>
      <c r="B121" s="5" t="s">
        <v>97</v>
      </c>
      <c r="C121" s="5" t="s">
        <v>97</v>
      </c>
      <c r="D121" s="5" t="s">
        <v>516</v>
      </c>
      <c r="E121" s="5">
        <v>109</v>
      </c>
      <c r="F121" s="5" t="s">
        <v>42</v>
      </c>
      <c r="G121" s="5" t="s">
        <v>97</v>
      </c>
      <c r="H121" s="5" t="s">
        <v>496</v>
      </c>
      <c r="I121" s="5" t="s">
        <v>517</v>
      </c>
      <c r="J121" s="5" t="s">
        <v>517</v>
      </c>
      <c r="K121" s="8" t="s">
        <v>518</v>
      </c>
      <c r="L121" s="5" t="s">
        <v>97</v>
      </c>
      <c r="M121" s="2"/>
      <c r="N121" s="6" t="s">
        <v>102</v>
      </c>
      <c r="O121" s="6">
        <v>43396</v>
      </c>
      <c r="P121" s="5" t="s">
        <v>49</v>
      </c>
      <c r="Q121" s="5" t="s">
        <v>227</v>
      </c>
      <c r="R121" s="5" t="s">
        <v>217</v>
      </c>
      <c r="S121" s="5" t="s">
        <v>69</v>
      </c>
      <c r="T121" s="5" t="s">
        <v>64</v>
      </c>
      <c r="U121" s="2">
        <f t="shared" si="211"/>
        <v>3</v>
      </c>
      <c r="V121" s="5" t="s">
        <v>66</v>
      </c>
      <c r="W121" s="5">
        <f t="shared" si="212"/>
        <v>5</v>
      </c>
      <c r="X121" s="5" t="s">
        <v>67</v>
      </c>
      <c r="Y121" s="2">
        <f t="shared" si="213"/>
        <v>3</v>
      </c>
      <c r="Z121" s="5" t="str">
        <f t="shared" si="214"/>
        <v>MEDIA</v>
      </c>
      <c r="AA121" s="5" t="s">
        <v>75</v>
      </c>
      <c r="AB121" s="5" t="s">
        <v>87</v>
      </c>
      <c r="AC121" s="5" t="s">
        <v>50</v>
      </c>
      <c r="AD121" s="5" t="s">
        <v>50</v>
      </c>
      <c r="AE121" s="5" t="s">
        <v>50</v>
      </c>
      <c r="AF121" s="5" t="s">
        <v>80</v>
      </c>
      <c r="AG121" s="5" t="s">
        <v>87</v>
      </c>
      <c r="AH121" s="5" t="s">
        <v>87</v>
      </c>
      <c r="AI121" s="5" t="s">
        <v>76</v>
      </c>
      <c r="AJ121" s="5" t="s">
        <v>77</v>
      </c>
      <c r="AK121" s="5" t="s">
        <v>82</v>
      </c>
      <c r="AL121" s="5" t="s">
        <v>190</v>
      </c>
      <c r="AM121" s="5" t="s">
        <v>76</v>
      </c>
      <c r="AN121" s="26"/>
    </row>
    <row r="122" spans="1:40" ht="114.75" customHeight="1">
      <c r="A122" s="25"/>
      <c r="B122" s="5" t="s">
        <v>97</v>
      </c>
      <c r="C122" s="5" t="s">
        <v>416</v>
      </c>
      <c r="D122" s="5" t="s">
        <v>519</v>
      </c>
      <c r="E122" s="5">
        <v>110</v>
      </c>
      <c r="F122" s="5" t="s">
        <v>42</v>
      </c>
      <c r="G122" s="5" t="s">
        <v>416</v>
      </c>
      <c r="H122" s="5" t="s">
        <v>496</v>
      </c>
      <c r="I122" s="5" t="s">
        <v>520</v>
      </c>
      <c r="J122" s="5" t="s">
        <v>520</v>
      </c>
      <c r="K122" s="8" t="s">
        <v>521</v>
      </c>
      <c r="L122" s="5" t="s">
        <v>416</v>
      </c>
      <c r="M122" s="2"/>
      <c r="N122" s="6" t="s">
        <v>102</v>
      </c>
      <c r="O122" s="6">
        <v>43396</v>
      </c>
      <c r="P122" s="5" t="s">
        <v>49</v>
      </c>
      <c r="Q122" s="5" t="s">
        <v>227</v>
      </c>
      <c r="R122" s="5" t="s">
        <v>234</v>
      </c>
      <c r="S122" s="5" t="s">
        <v>69</v>
      </c>
      <c r="T122" s="5" t="s">
        <v>65</v>
      </c>
      <c r="U122" s="2">
        <f t="shared" ref="U122" si="215">IF(T122="No Clasificada",5,IF(T122="Información Pública / Pública =Bajo",1,IF(T122="Clasificada / Uso Interno = Medio",3,IF(T122="Pública Reservada / Confidencial =Alta",5,))))</f>
        <v>1</v>
      </c>
      <c r="V122" s="5" t="s">
        <v>66</v>
      </c>
      <c r="W122" s="5">
        <f t="shared" ref="W122" si="216">IF(V122="No Clasificada",5,IF(V122="Bajo",1,IF(V122="Medio",3,IF(V122="Alto",5,))))</f>
        <v>5</v>
      </c>
      <c r="X122" s="5" t="s">
        <v>66</v>
      </c>
      <c r="Y122" s="2">
        <f t="shared" ref="Y122" si="217">IF(X122="No Clasificada",5,IF(X122="Bajo",1,IF(X122="Medio",3,IF(X122="Alto",5,))))</f>
        <v>5</v>
      </c>
      <c r="Z122" s="5" t="str">
        <f t="shared" ref="Z122" si="218">IF(OR(U122=0,W122=0,Y122=0),"FALTAN DATOS",IF(AND(U122=1,W122=1,Y122=1),"BAJO",(IF(OR(AND(U122=5,W122=5),AND(W122=5,Y122=5),AND(U122=5,Y122=5),AND(U122=5,W122=5,Y122=5)),"ALTA","MEDIA"))))</f>
        <v>ALTA</v>
      </c>
      <c r="AA122" s="5" t="s">
        <v>74</v>
      </c>
      <c r="AB122" s="5" t="s">
        <v>366</v>
      </c>
      <c r="AC122" s="5" t="s">
        <v>50</v>
      </c>
      <c r="AD122" s="5" t="s">
        <v>50</v>
      </c>
      <c r="AE122" s="5" t="s">
        <v>50</v>
      </c>
      <c r="AF122" s="5" t="s">
        <v>80</v>
      </c>
      <c r="AG122" s="5" t="s">
        <v>87</v>
      </c>
      <c r="AH122" s="5" t="s">
        <v>87</v>
      </c>
      <c r="AI122" s="5" t="s">
        <v>76</v>
      </c>
      <c r="AJ122" s="5" t="s">
        <v>77</v>
      </c>
      <c r="AK122" s="5" t="s">
        <v>82</v>
      </c>
      <c r="AL122" s="5" t="s">
        <v>190</v>
      </c>
      <c r="AM122" s="5" t="s">
        <v>76</v>
      </c>
      <c r="AN122" s="26"/>
    </row>
    <row r="123" spans="1:40" ht="117.75" customHeight="1">
      <c r="A123" s="25"/>
      <c r="B123" s="5" t="s">
        <v>97</v>
      </c>
      <c r="C123" s="5" t="s">
        <v>97</v>
      </c>
      <c r="D123" s="5" t="s">
        <v>522</v>
      </c>
      <c r="E123" s="5">
        <v>111</v>
      </c>
      <c r="F123" s="5" t="s">
        <v>42</v>
      </c>
      <c r="G123" s="5" t="s">
        <v>97</v>
      </c>
      <c r="H123" s="5" t="s">
        <v>496</v>
      </c>
      <c r="I123" s="5" t="s">
        <v>589</v>
      </c>
      <c r="J123" s="5" t="s">
        <v>589</v>
      </c>
      <c r="K123" s="8" t="s">
        <v>590</v>
      </c>
      <c r="L123" s="5" t="s">
        <v>97</v>
      </c>
      <c r="M123" s="2"/>
      <c r="N123" s="6" t="s">
        <v>102</v>
      </c>
      <c r="O123" s="6">
        <v>43396</v>
      </c>
      <c r="P123" s="5" t="s">
        <v>49</v>
      </c>
      <c r="Q123" s="5" t="s">
        <v>227</v>
      </c>
      <c r="R123" s="5" t="s">
        <v>234</v>
      </c>
      <c r="S123" s="5" t="s">
        <v>69</v>
      </c>
      <c r="T123" s="5" t="s">
        <v>65</v>
      </c>
      <c r="U123" s="2">
        <f t="shared" ref="U123:U124" si="219">IF(T123="No Clasificada",5,IF(T123="Información Pública / Pública =Bajo",1,IF(T123="Clasificada / Uso Interno = Medio",3,IF(T123="Pública Reservada / Confidencial =Alta",5,))))</f>
        <v>1</v>
      </c>
      <c r="V123" s="5" t="s">
        <v>66</v>
      </c>
      <c r="W123" s="5">
        <f t="shared" ref="W123:W124" si="220">IF(V123="No Clasificada",5,IF(V123="Bajo",1,IF(V123="Medio",3,IF(V123="Alto",5,))))</f>
        <v>5</v>
      </c>
      <c r="X123" s="5" t="s">
        <v>66</v>
      </c>
      <c r="Y123" s="2">
        <f t="shared" ref="Y123:Y124" si="221">IF(X123="No Clasificada",5,IF(X123="Bajo",1,IF(X123="Medio",3,IF(X123="Alto",5,))))</f>
        <v>5</v>
      </c>
      <c r="Z123" s="5" t="str">
        <f t="shared" ref="Z123:Z124" si="222">IF(OR(U123=0,W123=0,Y123=0),"FALTAN DATOS",IF(AND(U123=1,W123=1,Y123=1),"BAJO",(IF(OR(AND(U123=5,W123=5),AND(W123=5,Y123=5),AND(U123=5,Y123=5),AND(U123=5,W123=5,Y123=5)),"ALTA","MEDIA"))))</f>
        <v>ALTA</v>
      </c>
      <c r="AA123" s="5" t="s">
        <v>74</v>
      </c>
      <c r="AB123" s="5" t="s">
        <v>366</v>
      </c>
      <c r="AC123" s="5" t="s">
        <v>50</v>
      </c>
      <c r="AD123" s="5" t="s">
        <v>50</v>
      </c>
      <c r="AE123" s="5" t="s">
        <v>50</v>
      </c>
      <c r="AF123" s="5" t="s">
        <v>80</v>
      </c>
      <c r="AG123" s="5" t="s">
        <v>87</v>
      </c>
      <c r="AH123" s="5" t="s">
        <v>87</v>
      </c>
      <c r="AI123" s="5" t="s">
        <v>76</v>
      </c>
      <c r="AJ123" s="5" t="s">
        <v>77</v>
      </c>
      <c r="AK123" s="5" t="s">
        <v>82</v>
      </c>
      <c r="AL123" s="5" t="s">
        <v>190</v>
      </c>
      <c r="AM123" s="5" t="s">
        <v>76</v>
      </c>
      <c r="AN123" s="26"/>
    </row>
    <row r="124" spans="1:40" ht="102" customHeight="1">
      <c r="A124" s="25"/>
      <c r="B124" s="5" t="s">
        <v>97</v>
      </c>
      <c r="C124" s="5" t="s">
        <v>416</v>
      </c>
      <c r="D124" s="5" t="s">
        <v>523</v>
      </c>
      <c r="E124" s="5">
        <v>112</v>
      </c>
      <c r="F124" s="5" t="s">
        <v>42</v>
      </c>
      <c r="G124" s="5" t="s">
        <v>416</v>
      </c>
      <c r="H124" s="5" t="s">
        <v>496</v>
      </c>
      <c r="I124" s="5" t="s">
        <v>524</v>
      </c>
      <c r="J124" s="5" t="s">
        <v>524</v>
      </c>
      <c r="K124" s="8" t="s">
        <v>525</v>
      </c>
      <c r="L124" s="5" t="s">
        <v>416</v>
      </c>
      <c r="M124" s="6">
        <v>44392</v>
      </c>
      <c r="N124" s="6" t="s">
        <v>102</v>
      </c>
      <c r="O124" s="6">
        <v>43396</v>
      </c>
      <c r="P124" s="5" t="s">
        <v>49</v>
      </c>
      <c r="Q124" s="5" t="s">
        <v>227</v>
      </c>
      <c r="R124" s="5" t="s">
        <v>217</v>
      </c>
      <c r="S124" s="5" t="s">
        <v>69</v>
      </c>
      <c r="T124" s="5" t="s">
        <v>64</v>
      </c>
      <c r="U124" s="2">
        <f t="shared" si="219"/>
        <v>3</v>
      </c>
      <c r="V124" s="5" t="s">
        <v>66</v>
      </c>
      <c r="W124" s="5">
        <f t="shared" si="220"/>
        <v>5</v>
      </c>
      <c r="X124" s="5" t="s">
        <v>67</v>
      </c>
      <c r="Y124" s="2">
        <f t="shared" si="221"/>
        <v>3</v>
      </c>
      <c r="Z124" s="5" t="str">
        <f t="shared" si="222"/>
        <v>MEDIA</v>
      </c>
      <c r="AA124" s="5" t="s">
        <v>75</v>
      </c>
      <c r="AB124" s="5" t="s">
        <v>87</v>
      </c>
      <c r="AC124" s="5" t="s">
        <v>50</v>
      </c>
      <c r="AD124" s="5" t="s">
        <v>50</v>
      </c>
      <c r="AE124" s="5" t="s">
        <v>50</v>
      </c>
      <c r="AF124" s="5" t="s">
        <v>80</v>
      </c>
      <c r="AG124" s="5" t="s">
        <v>87</v>
      </c>
      <c r="AH124" s="5" t="s">
        <v>87</v>
      </c>
      <c r="AI124" s="5" t="s">
        <v>76</v>
      </c>
      <c r="AJ124" s="5" t="s">
        <v>77</v>
      </c>
      <c r="AK124" s="5" t="s">
        <v>82</v>
      </c>
      <c r="AL124" s="5" t="s">
        <v>190</v>
      </c>
      <c r="AM124" s="5" t="s">
        <v>76</v>
      </c>
      <c r="AN124" s="26"/>
    </row>
    <row r="125" spans="1:40" ht="82.5" customHeight="1">
      <c r="A125" s="25"/>
      <c r="B125" s="5" t="s">
        <v>97</v>
      </c>
      <c r="C125" s="5" t="s">
        <v>134</v>
      </c>
      <c r="D125" s="5" t="s">
        <v>526</v>
      </c>
      <c r="E125" s="5">
        <v>113</v>
      </c>
      <c r="F125" s="5" t="s">
        <v>42</v>
      </c>
      <c r="G125" s="5" t="s">
        <v>134</v>
      </c>
      <c r="H125" s="5" t="s">
        <v>527</v>
      </c>
      <c r="I125" s="5" t="s">
        <v>528</v>
      </c>
      <c r="J125" s="5" t="s">
        <v>528</v>
      </c>
      <c r="K125" s="8" t="s">
        <v>529</v>
      </c>
      <c r="L125" s="5" t="s">
        <v>134</v>
      </c>
      <c r="M125" s="2"/>
      <c r="N125" s="6" t="s">
        <v>102</v>
      </c>
      <c r="O125" s="6">
        <v>43396</v>
      </c>
      <c r="P125" s="5" t="s">
        <v>49</v>
      </c>
      <c r="Q125" s="5" t="s">
        <v>227</v>
      </c>
      <c r="R125" s="5" t="s">
        <v>212</v>
      </c>
      <c r="S125" s="5" t="s">
        <v>69</v>
      </c>
      <c r="T125" s="5" t="s">
        <v>65</v>
      </c>
      <c r="U125" s="2">
        <f t="shared" ref="U125:U126" si="223">IF(T125="No Clasificada",5,IF(T125="Información Pública / Pública =Bajo",1,IF(T125="Clasificada / Uso Interno = Medio",3,IF(T125="Pública Reservada / Confidencial =Alta",5,))))</f>
        <v>1</v>
      </c>
      <c r="V125" s="5" t="s">
        <v>66</v>
      </c>
      <c r="W125" s="5">
        <f t="shared" ref="W125:W126" si="224">IF(V125="No Clasificada",5,IF(V125="Bajo",1,IF(V125="Medio",3,IF(V125="Alto",5,))))</f>
        <v>5</v>
      </c>
      <c r="X125" s="5" t="s">
        <v>66</v>
      </c>
      <c r="Y125" s="2">
        <f t="shared" ref="Y125:Y126" si="225">IF(X125="No Clasificada",5,IF(X125="Bajo",1,IF(X125="Medio",3,IF(X125="Alto",5,))))</f>
        <v>5</v>
      </c>
      <c r="Z125" s="5" t="str">
        <f t="shared" ref="Z125:Z126" si="226">IF(OR(U125=0,W125=0,Y125=0),"FALTAN DATOS",IF(AND(U125=1,W125=1,Y125=1),"BAJO",(IF(OR(AND(U125=5,W125=5),AND(W125=5,Y125=5),AND(U125=5,Y125=5),AND(U125=5,W125=5,Y125=5)),"ALTA","MEDIA"))))</f>
        <v>ALTA</v>
      </c>
      <c r="AA125" s="5" t="s">
        <v>74</v>
      </c>
      <c r="AB125" s="5" t="s">
        <v>366</v>
      </c>
      <c r="AC125" s="5" t="s">
        <v>50</v>
      </c>
      <c r="AD125" s="5" t="s">
        <v>50</v>
      </c>
      <c r="AE125" s="5" t="s">
        <v>50</v>
      </c>
      <c r="AF125" s="5" t="s">
        <v>80</v>
      </c>
      <c r="AG125" s="5" t="s">
        <v>87</v>
      </c>
      <c r="AH125" s="5" t="s">
        <v>87</v>
      </c>
      <c r="AI125" s="5" t="s">
        <v>76</v>
      </c>
      <c r="AJ125" s="5" t="s">
        <v>77</v>
      </c>
      <c r="AK125" s="5" t="s">
        <v>82</v>
      </c>
      <c r="AL125" s="5" t="s">
        <v>190</v>
      </c>
      <c r="AM125" s="5" t="s">
        <v>76</v>
      </c>
      <c r="AN125" s="26"/>
    </row>
    <row r="126" spans="1:40" ht="83.25" customHeight="1">
      <c r="A126" s="25"/>
      <c r="B126" s="5" t="s">
        <v>97</v>
      </c>
      <c r="C126" s="5" t="s">
        <v>134</v>
      </c>
      <c r="D126" s="5" t="s">
        <v>530</v>
      </c>
      <c r="E126" s="5">
        <v>114</v>
      </c>
      <c r="F126" s="5" t="s">
        <v>42</v>
      </c>
      <c r="G126" s="5" t="s">
        <v>134</v>
      </c>
      <c r="H126" s="5" t="s">
        <v>527</v>
      </c>
      <c r="I126" s="5" t="s">
        <v>531</v>
      </c>
      <c r="J126" s="5" t="s">
        <v>531</v>
      </c>
      <c r="K126" s="8" t="s">
        <v>532</v>
      </c>
      <c r="L126" s="5" t="s">
        <v>134</v>
      </c>
      <c r="M126" s="2"/>
      <c r="N126" s="6" t="s">
        <v>102</v>
      </c>
      <c r="O126" s="6">
        <v>43396</v>
      </c>
      <c r="P126" s="5" t="s">
        <v>49</v>
      </c>
      <c r="Q126" s="5" t="s">
        <v>227</v>
      </c>
      <c r="R126" s="5" t="s">
        <v>212</v>
      </c>
      <c r="S126" s="5" t="s">
        <v>69</v>
      </c>
      <c r="T126" s="5" t="s">
        <v>64</v>
      </c>
      <c r="U126" s="2">
        <f t="shared" si="223"/>
        <v>3</v>
      </c>
      <c r="V126" s="5" t="s">
        <v>66</v>
      </c>
      <c r="W126" s="5">
        <f t="shared" si="224"/>
        <v>5</v>
      </c>
      <c r="X126" s="5" t="s">
        <v>67</v>
      </c>
      <c r="Y126" s="2">
        <f t="shared" si="225"/>
        <v>3</v>
      </c>
      <c r="Z126" s="5" t="str">
        <f t="shared" si="226"/>
        <v>MEDIA</v>
      </c>
      <c r="AA126" s="5" t="s">
        <v>75</v>
      </c>
      <c r="AB126" s="5" t="s">
        <v>87</v>
      </c>
      <c r="AC126" s="5" t="s">
        <v>50</v>
      </c>
      <c r="AD126" s="5" t="s">
        <v>50</v>
      </c>
      <c r="AE126" s="5" t="s">
        <v>50</v>
      </c>
      <c r="AF126" s="5" t="s">
        <v>80</v>
      </c>
      <c r="AG126" s="5" t="s">
        <v>87</v>
      </c>
      <c r="AH126" s="5" t="s">
        <v>87</v>
      </c>
      <c r="AI126" s="5" t="s">
        <v>76</v>
      </c>
      <c r="AJ126" s="5" t="s">
        <v>77</v>
      </c>
      <c r="AK126" s="5" t="s">
        <v>82</v>
      </c>
      <c r="AL126" s="5" t="s">
        <v>190</v>
      </c>
      <c r="AM126" s="5" t="s">
        <v>76</v>
      </c>
      <c r="AN126" s="26"/>
    </row>
    <row r="127" spans="1:40" ht="71.25">
      <c r="A127" s="25"/>
      <c r="B127" s="5" t="s">
        <v>97</v>
      </c>
      <c r="C127" s="5" t="s">
        <v>134</v>
      </c>
      <c r="D127" s="5" t="s">
        <v>533</v>
      </c>
      <c r="E127" s="5">
        <v>115</v>
      </c>
      <c r="F127" s="5" t="s">
        <v>42</v>
      </c>
      <c r="G127" s="5" t="s">
        <v>134</v>
      </c>
      <c r="H127" s="5" t="s">
        <v>527</v>
      </c>
      <c r="I127" s="5" t="s">
        <v>527</v>
      </c>
      <c r="J127" s="5" t="s">
        <v>527</v>
      </c>
      <c r="K127" s="8" t="s">
        <v>534</v>
      </c>
      <c r="L127" s="5" t="s">
        <v>134</v>
      </c>
      <c r="M127" s="2"/>
      <c r="N127" s="6" t="s">
        <v>102</v>
      </c>
      <c r="O127" s="6">
        <v>43396</v>
      </c>
      <c r="P127" s="5" t="s">
        <v>49</v>
      </c>
      <c r="Q127" s="5" t="s">
        <v>227</v>
      </c>
      <c r="R127" s="5" t="s">
        <v>234</v>
      </c>
      <c r="S127" s="5" t="s">
        <v>69</v>
      </c>
      <c r="T127" s="5" t="s">
        <v>65</v>
      </c>
      <c r="U127" s="2">
        <f t="shared" ref="U127:U128" si="227">IF(T127="No Clasificada",5,IF(T127="Información Pública / Pública =Bajo",1,IF(T127="Clasificada / Uso Interno = Medio",3,IF(T127="Pública Reservada / Confidencial =Alta",5,))))</f>
        <v>1</v>
      </c>
      <c r="V127" s="5" t="s">
        <v>66</v>
      </c>
      <c r="W127" s="5">
        <f t="shared" ref="W127:W128" si="228">IF(V127="No Clasificada",5,IF(V127="Bajo",1,IF(V127="Medio",3,IF(V127="Alto",5,))))</f>
        <v>5</v>
      </c>
      <c r="X127" s="5" t="s">
        <v>66</v>
      </c>
      <c r="Y127" s="2">
        <f t="shared" ref="Y127:Y128" si="229">IF(X127="No Clasificada",5,IF(X127="Bajo",1,IF(X127="Medio",3,IF(X127="Alto",5,))))</f>
        <v>5</v>
      </c>
      <c r="Z127" s="5" t="str">
        <f t="shared" ref="Z127:Z128" si="230">IF(OR(U127=0,W127=0,Y127=0),"FALTAN DATOS",IF(AND(U127=1,W127=1,Y127=1),"BAJO",(IF(OR(AND(U127=5,W127=5),AND(W127=5,Y127=5),AND(U127=5,Y127=5),AND(U127=5,W127=5,Y127=5)),"ALTA","MEDIA"))))</f>
        <v>ALTA</v>
      </c>
      <c r="AA127" s="5" t="s">
        <v>74</v>
      </c>
      <c r="AB127" s="5" t="s">
        <v>366</v>
      </c>
      <c r="AC127" s="5" t="s">
        <v>50</v>
      </c>
      <c r="AD127" s="5" t="s">
        <v>50</v>
      </c>
      <c r="AE127" s="5" t="s">
        <v>50</v>
      </c>
      <c r="AF127" s="5" t="s">
        <v>80</v>
      </c>
      <c r="AG127" s="5" t="s">
        <v>87</v>
      </c>
      <c r="AH127" s="5" t="s">
        <v>87</v>
      </c>
      <c r="AI127" s="5" t="s">
        <v>76</v>
      </c>
      <c r="AJ127" s="5" t="s">
        <v>77</v>
      </c>
      <c r="AK127" s="5" t="s">
        <v>82</v>
      </c>
      <c r="AL127" s="5" t="s">
        <v>190</v>
      </c>
      <c r="AM127" s="5" t="s">
        <v>76</v>
      </c>
      <c r="AN127" s="26"/>
    </row>
    <row r="128" spans="1:40" ht="97.5" customHeight="1">
      <c r="A128" s="25"/>
      <c r="B128" s="5" t="s">
        <v>97</v>
      </c>
      <c r="C128" s="5" t="s">
        <v>416</v>
      </c>
      <c r="D128" s="5" t="s">
        <v>535</v>
      </c>
      <c r="E128" s="5">
        <v>116</v>
      </c>
      <c r="F128" s="5" t="s">
        <v>42</v>
      </c>
      <c r="G128" s="5" t="s">
        <v>416</v>
      </c>
      <c r="H128" s="5" t="s">
        <v>536</v>
      </c>
      <c r="I128" s="5" t="s">
        <v>537</v>
      </c>
      <c r="J128" s="5" t="s">
        <v>537</v>
      </c>
      <c r="K128" s="8" t="s">
        <v>538</v>
      </c>
      <c r="L128" s="5" t="s">
        <v>416</v>
      </c>
      <c r="M128" s="2"/>
      <c r="N128" s="6" t="s">
        <v>102</v>
      </c>
      <c r="O128" s="6">
        <v>43396</v>
      </c>
      <c r="P128" s="5" t="s">
        <v>48</v>
      </c>
      <c r="Q128" s="5" t="s">
        <v>103</v>
      </c>
      <c r="R128" s="5" t="s">
        <v>48</v>
      </c>
      <c r="S128" s="5" t="s">
        <v>69</v>
      </c>
      <c r="T128" s="5" t="s">
        <v>65</v>
      </c>
      <c r="U128" s="2">
        <f t="shared" si="227"/>
        <v>1</v>
      </c>
      <c r="V128" s="5" t="s">
        <v>66</v>
      </c>
      <c r="W128" s="2">
        <f t="shared" si="228"/>
        <v>5</v>
      </c>
      <c r="X128" s="5" t="s">
        <v>67</v>
      </c>
      <c r="Y128" s="2">
        <f t="shared" si="229"/>
        <v>3</v>
      </c>
      <c r="Z128" s="5" t="str">
        <f t="shared" si="230"/>
        <v>MEDIA</v>
      </c>
      <c r="AA128" s="5" t="s">
        <v>75</v>
      </c>
      <c r="AB128" s="5" t="s">
        <v>87</v>
      </c>
      <c r="AC128" s="5" t="s">
        <v>76</v>
      </c>
      <c r="AD128" s="5" t="s">
        <v>123</v>
      </c>
      <c r="AE128" s="5" t="s">
        <v>50</v>
      </c>
      <c r="AF128" s="5" t="s">
        <v>79</v>
      </c>
      <c r="AG128" s="5" t="s">
        <v>87</v>
      </c>
      <c r="AH128" s="5" t="s">
        <v>87</v>
      </c>
      <c r="AI128" s="5" t="s">
        <v>76</v>
      </c>
      <c r="AJ128" s="5" t="s">
        <v>77</v>
      </c>
      <c r="AK128" s="5" t="s">
        <v>82</v>
      </c>
      <c r="AL128" s="5" t="s">
        <v>190</v>
      </c>
      <c r="AM128" s="5" t="s">
        <v>76</v>
      </c>
      <c r="AN128" s="26"/>
    </row>
    <row r="129" spans="1:40" ht="89.25" customHeight="1">
      <c r="A129" s="25"/>
      <c r="B129" s="5" t="s">
        <v>97</v>
      </c>
      <c r="C129" s="5" t="s">
        <v>99</v>
      </c>
      <c r="D129" s="5" t="s">
        <v>539</v>
      </c>
      <c r="E129" s="5">
        <v>117</v>
      </c>
      <c r="F129" s="5" t="s">
        <v>42</v>
      </c>
      <c r="G129" s="5" t="s">
        <v>99</v>
      </c>
      <c r="H129" s="5" t="s">
        <v>536</v>
      </c>
      <c r="I129" s="5" t="s">
        <v>540</v>
      </c>
      <c r="J129" s="5" t="s">
        <v>540</v>
      </c>
      <c r="K129" s="8" t="s">
        <v>541</v>
      </c>
      <c r="L129" s="5" t="s">
        <v>99</v>
      </c>
      <c r="M129" s="2"/>
      <c r="N129" s="6" t="s">
        <v>102</v>
      </c>
      <c r="O129" s="6">
        <v>43396</v>
      </c>
      <c r="P129" s="5" t="s">
        <v>48</v>
      </c>
      <c r="Q129" s="5" t="s">
        <v>103</v>
      </c>
      <c r="R129" s="5" t="s">
        <v>48</v>
      </c>
      <c r="S129" s="5" t="s">
        <v>69</v>
      </c>
      <c r="T129" s="5" t="s">
        <v>65</v>
      </c>
      <c r="U129" s="2">
        <f t="shared" ref="U129" si="231">IF(T129="No Clasificada",5,IF(T129="Información Pública / Pública =Bajo",1,IF(T129="Clasificada / Uso Interno = Medio",3,IF(T129="Pública Reservada / Confidencial =Alta",5,))))</f>
        <v>1</v>
      </c>
      <c r="V129" s="5" t="s">
        <v>66</v>
      </c>
      <c r="W129" s="2">
        <f t="shared" ref="W129" si="232">IF(V129="No Clasificada",5,IF(V129="Bajo",1,IF(V129="Medio",3,IF(V129="Alto",5,))))</f>
        <v>5</v>
      </c>
      <c r="X129" s="5" t="s">
        <v>67</v>
      </c>
      <c r="Y129" s="2">
        <f t="shared" ref="Y129" si="233">IF(X129="No Clasificada",5,IF(X129="Bajo",1,IF(X129="Medio",3,IF(X129="Alto",5,))))</f>
        <v>3</v>
      </c>
      <c r="Z129" s="5" t="str">
        <f t="shared" ref="Z129" si="234">IF(OR(U129=0,W129=0,Y129=0),"FALTAN DATOS",IF(AND(U129=1,W129=1,Y129=1),"BAJO",(IF(OR(AND(U129=5,W129=5),AND(W129=5,Y129=5),AND(U129=5,Y129=5),AND(U129=5,W129=5,Y129=5)),"ALTA","MEDIA"))))</f>
        <v>MEDIA</v>
      </c>
      <c r="AA129" s="5" t="s">
        <v>75</v>
      </c>
      <c r="AB129" s="5" t="s">
        <v>87</v>
      </c>
      <c r="AC129" s="5" t="s">
        <v>76</v>
      </c>
      <c r="AD129" s="5" t="s">
        <v>123</v>
      </c>
      <c r="AE129" s="5" t="s">
        <v>50</v>
      </c>
      <c r="AF129" s="5" t="s">
        <v>79</v>
      </c>
      <c r="AG129" s="5" t="s">
        <v>87</v>
      </c>
      <c r="AH129" s="5" t="s">
        <v>87</v>
      </c>
      <c r="AI129" s="5" t="s">
        <v>76</v>
      </c>
      <c r="AJ129" s="5" t="s">
        <v>77</v>
      </c>
      <c r="AK129" s="5" t="s">
        <v>82</v>
      </c>
      <c r="AL129" s="5" t="s">
        <v>190</v>
      </c>
      <c r="AM129" s="5" t="s">
        <v>76</v>
      </c>
      <c r="AN129" s="26"/>
    </row>
    <row r="130" spans="1:40" ht="82.5" customHeight="1">
      <c r="A130" s="25"/>
      <c r="B130" s="5" t="s">
        <v>97</v>
      </c>
      <c r="C130" s="5" t="s">
        <v>416</v>
      </c>
      <c r="D130" s="5" t="s">
        <v>542</v>
      </c>
      <c r="E130" s="5">
        <v>118</v>
      </c>
      <c r="F130" s="5" t="s">
        <v>42</v>
      </c>
      <c r="G130" s="5" t="s">
        <v>416</v>
      </c>
      <c r="H130" s="5" t="s">
        <v>536</v>
      </c>
      <c r="I130" s="5" t="s">
        <v>591</v>
      </c>
      <c r="J130" s="5" t="s">
        <v>416</v>
      </c>
      <c r="K130" s="8" t="s">
        <v>543</v>
      </c>
      <c r="L130" s="5" t="s">
        <v>416</v>
      </c>
      <c r="M130" s="2"/>
      <c r="N130" s="6" t="s">
        <v>102</v>
      </c>
      <c r="O130" s="6">
        <v>43396</v>
      </c>
      <c r="P130" s="5" t="s">
        <v>48</v>
      </c>
      <c r="Q130" s="5" t="s">
        <v>103</v>
      </c>
      <c r="R130" s="5" t="s">
        <v>48</v>
      </c>
      <c r="S130" s="5" t="s">
        <v>69</v>
      </c>
      <c r="T130" s="5" t="s">
        <v>65</v>
      </c>
      <c r="U130" s="2">
        <f t="shared" ref="U130" si="235">IF(T130="No Clasificada",5,IF(T130="Información Pública / Pública =Bajo",1,IF(T130="Clasificada / Uso Interno = Medio",3,IF(T130="Pública Reservada / Confidencial =Alta",5,))))</f>
        <v>1</v>
      </c>
      <c r="V130" s="5" t="s">
        <v>66</v>
      </c>
      <c r="W130" s="2">
        <f t="shared" ref="W130" si="236">IF(V130="No Clasificada",5,IF(V130="Bajo",1,IF(V130="Medio",3,IF(V130="Alto",5,))))</f>
        <v>5</v>
      </c>
      <c r="X130" s="5" t="s">
        <v>67</v>
      </c>
      <c r="Y130" s="2">
        <f t="shared" ref="Y130" si="237">IF(X130="No Clasificada",5,IF(X130="Bajo",1,IF(X130="Medio",3,IF(X130="Alto",5,))))</f>
        <v>3</v>
      </c>
      <c r="Z130" s="5" t="str">
        <f t="shared" ref="Z130" si="238">IF(OR(U130=0,W130=0,Y130=0),"FALTAN DATOS",IF(AND(U130=1,W130=1,Y130=1),"BAJO",(IF(OR(AND(U130=5,W130=5),AND(W130=5,Y130=5),AND(U130=5,Y130=5),AND(U130=5,W130=5,Y130=5)),"ALTA","MEDIA"))))</f>
        <v>MEDIA</v>
      </c>
      <c r="AA130" s="5" t="s">
        <v>75</v>
      </c>
      <c r="AB130" s="5" t="s">
        <v>87</v>
      </c>
      <c r="AC130" s="5" t="s">
        <v>76</v>
      </c>
      <c r="AD130" s="5" t="s">
        <v>123</v>
      </c>
      <c r="AE130" s="5" t="s">
        <v>50</v>
      </c>
      <c r="AF130" s="5" t="s">
        <v>79</v>
      </c>
      <c r="AG130" s="5" t="s">
        <v>87</v>
      </c>
      <c r="AH130" s="5" t="s">
        <v>87</v>
      </c>
      <c r="AI130" s="5" t="s">
        <v>76</v>
      </c>
      <c r="AJ130" s="5" t="s">
        <v>77</v>
      </c>
      <c r="AK130" s="5" t="s">
        <v>82</v>
      </c>
      <c r="AL130" s="5" t="s">
        <v>190</v>
      </c>
      <c r="AM130" s="5" t="s">
        <v>76</v>
      </c>
      <c r="AN130" s="26"/>
    </row>
    <row r="131" spans="1:40" ht="93" customHeight="1">
      <c r="A131" s="25"/>
      <c r="B131" s="5" t="s">
        <v>97</v>
      </c>
      <c r="C131" s="5" t="s">
        <v>99</v>
      </c>
      <c r="D131" s="5" t="s">
        <v>544</v>
      </c>
      <c r="E131" s="5">
        <v>119</v>
      </c>
      <c r="F131" s="5" t="s">
        <v>42</v>
      </c>
      <c r="G131" s="5" t="s">
        <v>99</v>
      </c>
      <c r="H131" s="5" t="s">
        <v>536</v>
      </c>
      <c r="I131" s="5" t="s">
        <v>545</v>
      </c>
      <c r="J131" s="5" t="s">
        <v>545</v>
      </c>
      <c r="K131" s="8" t="s">
        <v>546</v>
      </c>
      <c r="L131" s="5" t="s">
        <v>99</v>
      </c>
      <c r="M131" s="2"/>
      <c r="N131" s="6" t="s">
        <v>102</v>
      </c>
      <c r="O131" s="6">
        <v>43396</v>
      </c>
      <c r="P131" s="5" t="s">
        <v>48</v>
      </c>
      <c r="Q131" s="5" t="s">
        <v>103</v>
      </c>
      <c r="R131" s="5" t="s">
        <v>48</v>
      </c>
      <c r="S131" s="5" t="s">
        <v>69</v>
      </c>
      <c r="T131" s="5" t="s">
        <v>65</v>
      </c>
      <c r="U131" s="2">
        <f t="shared" ref="U131" si="239">IF(T131="No Clasificada",5,IF(T131="Información Pública / Pública =Bajo",1,IF(T131="Clasificada / Uso Interno = Medio",3,IF(T131="Pública Reservada / Confidencial =Alta",5,))))</f>
        <v>1</v>
      </c>
      <c r="V131" s="5" t="s">
        <v>66</v>
      </c>
      <c r="W131" s="2">
        <f t="shared" ref="W131" si="240">IF(V131="No Clasificada",5,IF(V131="Bajo",1,IF(V131="Medio",3,IF(V131="Alto",5,))))</f>
        <v>5</v>
      </c>
      <c r="X131" s="5" t="s">
        <v>67</v>
      </c>
      <c r="Y131" s="2">
        <f t="shared" ref="Y131" si="241">IF(X131="No Clasificada",5,IF(X131="Bajo",1,IF(X131="Medio",3,IF(X131="Alto",5,))))</f>
        <v>3</v>
      </c>
      <c r="Z131" s="5" t="str">
        <f t="shared" ref="Z131" si="242">IF(OR(U131=0,W131=0,Y131=0),"FALTAN DATOS",IF(AND(U131=1,W131=1,Y131=1),"BAJO",(IF(OR(AND(U131=5,W131=5),AND(W131=5,Y131=5),AND(U131=5,Y131=5),AND(U131=5,W131=5,Y131=5)),"ALTA","MEDIA"))))</f>
        <v>MEDIA</v>
      </c>
      <c r="AA131" s="5" t="s">
        <v>75</v>
      </c>
      <c r="AB131" s="5" t="s">
        <v>87</v>
      </c>
      <c r="AC131" s="5" t="s">
        <v>76</v>
      </c>
      <c r="AD131" s="5" t="s">
        <v>123</v>
      </c>
      <c r="AE131" s="5" t="s">
        <v>50</v>
      </c>
      <c r="AF131" s="5" t="s">
        <v>79</v>
      </c>
      <c r="AG131" s="5" t="s">
        <v>87</v>
      </c>
      <c r="AH131" s="5" t="s">
        <v>87</v>
      </c>
      <c r="AI131" s="5" t="s">
        <v>76</v>
      </c>
      <c r="AJ131" s="5" t="s">
        <v>77</v>
      </c>
      <c r="AK131" s="5" t="s">
        <v>82</v>
      </c>
      <c r="AL131" s="5" t="s">
        <v>190</v>
      </c>
      <c r="AM131" s="5" t="s">
        <v>76</v>
      </c>
      <c r="AN131" s="26"/>
    </row>
    <row r="132" spans="1:40" ht="99.75" customHeight="1">
      <c r="A132" s="25"/>
      <c r="B132" s="5" t="s">
        <v>97</v>
      </c>
      <c r="C132" s="5" t="s">
        <v>416</v>
      </c>
      <c r="D132" s="5" t="s">
        <v>547</v>
      </c>
      <c r="E132" s="5">
        <v>120</v>
      </c>
      <c r="F132" s="5" t="s">
        <v>42</v>
      </c>
      <c r="G132" s="5" t="s">
        <v>416</v>
      </c>
      <c r="H132" s="5" t="s">
        <v>548</v>
      </c>
      <c r="I132" s="5" t="s">
        <v>549</v>
      </c>
      <c r="J132" s="5" t="s">
        <v>549</v>
      </c>
      <c r="K132" s="8" t="s">
        <v>550</v>
      </c>
      <c r="L132" s="5" t="s">
        <v>416</v>
      </c>
      <c r="M132" s="2"/>
      <c r="N132" s="6" t="s">
        <v>102</v>
      </c>
      <c r="O132" s="6">
        <v>43396</v>
      </c>
      <c r="P132" s="5" t="s">
        <v>48</v>
      </c>
      <c r="Q132" s="5" t="s">
        <v>103</v>
      </c>
      <c r="R132" s="5" t="s">
        <v>48</v>
      </c>
      <c r="S132" s="5" t="s">
        <v>69</v>
      </c>
      <c r="T132" s="5" t="s">
        <v>65</v>
      </c>
      <c r="U132" s="2">
        <f t="shared" ref="U132" si="243">IF(T132="No Clasificada",5,IF(T132="Información Pública / Pública =Bajo",1,IF(T132="Clasificada / Uso Interno = Medio",3,IF(T132="Pública Reservada / Confidencial =Alta",5,))))</f>
        <v>1</v>
      </c>
      <c r="V132" s="5" t="s">
        <v>66</v>
      </c>
      <c r="W132" s="2">
        <f t="shared" ref="W132" si="244">IF(V132="No Clasificada",5,IF(V132="Bajo",1,IF(V132="Medio",3,IF(V132="Alto",5,))))</f>
        <v>5</v>
      </c>
      <c r="X132" s="5" t="s">
        <v>67</v>
      </c>
      <c r="Y132" s="2">
        <f t="shared" ref="Y132" si="245">IF(X132="No Clasificada",5,IF(X132="Bajo",1,IF(X132="Medio",3,IF(X132="Alto",5,))))</f>
        <v>3</v>
      </c>
      <c r="Z132" s="5" t="str">
        <f t="shared" ref="Z132" si="246">IF(OR(U132=0,W132=0,Y132=0),"FALTAN DATOS",IF(AND(U132=1,W132=1,Y132=1),"BAJO",(IF(OR(AND(U132=5,W132=5),AND(W132=5,Y132=5),AND(U132=5,Y132=5),AND(U132=5,W132=5,Y132=5)),"ALTA","MEDIA"))))</f>
        <v>MEDIA</v>
      </c>
      <c r="AA132" s="5" t="s">
        <v>75</v>
      </c>
      <c r="AB132" s="5" t="s">
        <v>87</v>
      </c>
      <c r="AC132" s="5" t="s">
        <v>76</v>
      </c>
      <c r="AD132" s="5" t="s">
        <v>123</v>
      </c>
      <c r="AE132" s="5" t="s">
        <v>50</v>
      </c>
      <c r="AF132" s="5" t="s">
        <v>79</v>
      </c>
      <c r="AG132" s="5" t="s">
        <v>87</v>
      </c>
      <c r="AH132" s="5" t="s">
        <v>87</v>
      </c>
      <c r="AI132" s="5" t="s">
        <v>76</v>
      </c>
      <c r="AJ132" s="5" t="s">
        <v>77</v>
      </c>
      <c r="AK132" s="5" t="s">
        <v>82</v>
      </c>
      <c r="AL132" s="5" t="s">
        <v>190</v>
      </c>
      <c r="AM132" s="5" t="s">
        <v>76</v>
      </c>
      <c r="AN132" s="26"/>
    </row>
    <row r="133" spans="1:40" ht="80.25" customHeight="1">
      <c r="A133" s="25"/>
      <c r="B133" s="5" t="s">
        <v>97</v>
      </c>
      <c r="C133" s="5" t="s">
        <v>97</v>
      </c>
      <c r="D133" s="5" t="s">
        <v>551</v>
      </c>
      <c r="E133" s="5">
        <v>121</v>
      </c>
      <c r="F133" s="5" t="s">
        <v>42</v>
      </c>
      <c r="G133" s="5" t="s">
        <v>97</v>
      </c>
      <c r="H133" s="5" t="s">
        <v>548</v>
      </c>
      <c r="I133" s="5" t="s">
        <v>552</v>
      </c>
      <c r="J133" s="5" t="s">
        <v>552</v>
      </c>
      <c r="K133" s="8" t="s">
        <v>553</v>
      </c>
      <c r="L133" s="5" t="s">
        <v>97</v>
      </c>
      <c r="M133" s="2"/>
      <c r="N133" s="6" t="s">
        <v>102</v>
      </c>
      <c r="O133" s="6">
        <v>43396</v>
      </c>
      <c r="P133" s="5" t="s">
        <v>48</v>
      </c>
      <c r="Q133" s="5" t="s">
        <v>103</v>
      </c>
      <c r="R133" s="5" t="s">
        <v>48</v>
      </c>
      <c r="S133" s="5" t="s">
        <v>69</v>
      </c>
      <c r="T133" s="5" t="s">
        <v>65</v>
      </c>
      <c r="U133" s="2">
        <f t="shared" ref="U133" si="247">IF(T133="No Clasificada",5,IF(T133="Información Pública / Pública =Bajo",1,IF(T133="Clasificada / Uso Interno = Medio",3,IF(T133="Pública Reservada / Confidencial =Alta",5,))))</f>
        <v>1</v>
      </c>
      <c r="V133" s="5" t="s">
        <v>66</v>
      </c>
      <c r="W133" s="2">
        <f t="shared" ref="W133" si="248">IF(V133="No Clasificada",5,IF(V133="Bajo",1,IF(V133="Medio",3,IF(V133="Alto",5,))))</f>
        <v>5</v>
      </c>
      <c r="X133" s="5" t="s">
        <v>67</v>
      </c>
      <c r="Y133" s="2">
        <f t="shared" ref="Y133" si="249">IF(X133="No Clasificada",5,IF(X133="Bajo",1,IF(X133="Medio",3,IF(X133="Alto",5,))))</f>
        <v>3</v>
      </c>
      <c r="Z133" s="5" t="str">
        <f t="shared" ref="Z133" si="250">IF(OR(U133=0,W133=0,Y133=0),"FALTAN DATOS",IF(AND(U133=1,W133=1,Y133=1),"BAJO",(IF(OR(AND(U133=5,W133=5),AND(W133=5,Y133=5),AND(U133=5,Y133=5),AND(U133=5,W133=5,Y133=5)),"ALTA","MEDIA"))))</f>
        <v>MEDIA</v>
      </c>
      <c r="AA133" s="5" t="s">
        <v>75</v>
      </c>
      <c r="AB133" s="5" t="s">
        <v>87</v>
      </c>
      <c r="AC133" s="5" t="s">
        <v>76</v>
      </c>
      <c r="AD133" s="5" t="s">
        <v>123</v>
      </c>
      <c r="AE133" s="5" t="s">
        <v>50</v>
      </c>
      <c r="AF133" s="5" t="s">
        <v>79</v>
      </c>
      <c r="AG133" s="5" t="s">
        <v>87</v>
      </c>
      <c r="AH133" s="5" t="s">
        <v>87</v>
      </c>
      <c r="AI133" s="5" t="s">
        <v>76</v>
      </c>
      <c r="AJ133" s="5" t="s">
        <v>77</v>
      </c>
      <c r="AK133" s="5" t="s">
        <v>82</v>
      </c>
      <c r="AL133" s="5" t="s">
        <v>190</v>
      </c>
      <c r="AM133" s="5" t="s">
        <v>76</v>
      </c>
      <c r="AN133" s="26"/>
    </row>
    <row r="134" spans="1:40" ht="57">
      <c r="A134" s="25"/>
      <c r="B134" s="5" t="s">
        <v>97</v>
      </c>
      <c r="C134" s="5" t="s">
        <v>416</v>
      </c>
      <c r="D134" s="5" t="s">
        <v>554</v>
      </c>
      <c r="E134" s="5">
        <v>122</v>
      </c>
      <c r="F134" s="5" t="s">
        <v>42</v>
      </c>
      <c r="G134" s="5" t="s">
        <v>416</v>
      </c>
      <c r="H134" s="5" t="s">
        <v>548</v>
      </c>
      <c r="I134" s="5" t="s">
        <v>555</v>
      </c>
      <c r="J134" s="5" t="s">
        <v>555</v>
      </c>
      <c r="K134" s="8" t="s">
        <v>556</v>
      </c>
      <c r="L134" s="5" t="s">
        <v>416</v>
      </c>
      <c r="M134" s="6">
        <v>41864</v>
      </c>
      <c r="N134" s="6" t="s">
        <v>102</v>
      </c>
      <c r="O134" s="6">
        <v>43396</v>
      </c>
      <c r="P134" s="5" t="s">
        <v>48</v>
      </c>
      <c r="Q134" s="5" t="s">
        <v>103</v>
      </c>
      <c r="R134" s="5" t="s">
        <v>48</v>
      </c>
      <c r="S134" s="5" t="s">
        <v>69</v>
      </c>
      <c r="T134" s="5" t="s">
        <v>65</v>
      </c>
      <c r="U134" s="2">
        <f t="shared" ref="U134:U135" si="251">IF(T134="No Clasificada",5,IF(T134="Información Pública / Pública =Bajo",1,IF(T134="Clasificada / Uso Interno = Medio",3,IF(T134="Pública Reservada / Confidencial =Alta",5,))))</f>
        <v>1</v>
      </c>
      <c r="V134" s="5" t="s">
        <v>66</v>
      </c>
      <c r="W134" s="2">
        <f t="shared" ref="W134:W135" si="252">IF(V134="No Clasificada",5,IF(V134="Bajo",1,IF(V134="Medio",3,IF(V134="Alto",5,))))</f>
        <v>5</v>
      </c>
      <c r="X134" s="5" t="s">
        <v>67</v>
      </c>
      <c r="Y134" s="2">
        <f t="shared" ref="Y134:Y135" si="253">IF(X134="No Clasificada",5,IF(X134="Bajo",1,IF(X134="Medio",3,IF(X134="Alto",5,))))</f>
        <v>3</v>
      </c>
      <c r="Z134" s="5" t="str">
        <f t="shared" ref="Z134:Z135" si="254">IF(OR(U134=0,W134=0,Y134=0),"FALTAN DATOS",IF(AND(U134=1,W134=1,Y134=1),"BAJO",(IF(OR(AND(U134=5,W134=5),AND(W134=5,Y134=5),AND(U134=5,Y134=5),AND(U134=5,W134=5,Y134=5)),"ALTA","MEDIA"))))</f>
        <v>MEDIA</v>
      </c>
      <c r="AA134" s="5" t="s">
        <v>75</v>
      </c>
      <c r="AB134" s="5" t="s">
        <v>87</v>
      </c>
      <c r="AC134" s="5" t="s">
        <v>76</v>
      </c>
      <c r="AD134" s="5" t="s">
        <v>123</v>
      </c>
      <c r="AE134" s="5" t="s">
        <v>50</v>
      </c>
      <c r="AF134" s="5" t="s">
        <v>79</v>
      </c>
      <c r="AG134" s="5" t="s">
        <v>87</v>
      </c>
      <c r="AH134" s="5" t="s">
        <v>87</v>
      </c>
      <c r="AI134" s="5" t="s">
        <v>76</v>
      </c>
      <c r="AJ134" s="5" t="s">
        <v>77</v>
      </c>
      <c r="AK134" s="5" t="s">
        <v>82</v>
      </c>
      <c r="AL134" s="5" t="s">
        <v>190</v>
      </c>
      <c r="AM134" s="5" t="s">
        <v>76</v>
      </c>
      <c r="AN134" s="26"/>
    </row>
    <row r="135" spans="1:40" ht="64.5" customHeight="1">
      <c r="A135" s="25"/>
      <c r="B135" s="5" t="s">
        <v>97</v>
      </c>
      <c r="C135" s="5" t="s">
        <v>416</v>
      </c>
      <c r="D135" s="5" t="s">
        <v>557</v>
      </c>
      <c r="E135" s="5">
        <v>123</v>
      </c>
      <c r="F135" s="5" t="s">
        <v>42</v>
      </c>
      <c r="G135" s="5" t="s">
        <v>416</v>
      </c>
      <c r="H135" s="5" t="s">
        <v>558</v>
      </c>
      <c r="I135" s="5" t="s">
        <v>592</v>
      </c>
      <c r="J135" s="5" t="s">
        <v>592</v>
      </c>
      <c r="K135" s="8" t="s">
        <v>559</v>
      </c>
      <c r="L135" s="5" t="s">
        <v>416</v>
      </c>
      <c r="M135" s="2"/>
      <c r="N135" s="6" t="s">
        <v>102</v>
      </c>
      <c r="O135" s="6">
        <v>43396</v>
      </c>
      <c r="P135" s="5" t="s">
        <v>49</v>
      </c>
      <c r="Q135" s="5" t="s">
        <v>227</v>
      </c>
      <c r="R135" s="5" t="s">
        <v>234</v>
      </c>
      <c r="S135" s="5" t="s">
        <v>69</v>
      </c>
      <c r="T135" s="5" t="s">
        <v>65</v>
      </c>
      <c r="U135" s="2">
        <f t="shared" si="251"/>
        <v>1</v>
      </c>
      <c r="V135" s="5" t="s">
        <v>66</v>
      </c>
      <c r="W135" s="5">
        <f t="shared" si="252"/>
        <v>5</v>
      </c>
      <c r="X135" s="5" t="s">
        <v>66</v>
      </c>
      <c r="Y135" s="2">
        <f t="shared" si="253"/>
        <v>5</v>
      </c>
      <c r="Z135" s="5" t="str">
        <f t="shared" si="254"/>
        <v>ALTA</v>
      </c>
      <c r="AA135" s="5" t="s">
        <v>74</v>
      </c>
      <c r="AB135" s="5" t="s">
        <v>560</v>
      </c>
      <c r="AC135" s="5" t="s">
        <v>50</v>
      </c>
      <c r="AD135" s="5" t="s">
        <v>50</v>
      </c>
      <c r="AE135" s="5" t="s">
        <v>50</v>
      </c>
      <c r="AF135" s="5" t="s">
        <v>80</v>
      </c>
      <c r="AG135" s="5" t="s">
        <v>87</v>
      </c>
      <c r="AH135" s="5" t="s">
        <v>87</v>
      </c>
      <c r="AI135" s="5" t="s">
        <v>76</v>
      </c>
      <c r="AJ135" s="5" t="s">
        <v>77</v>
      </c>
      <c r="AK135" s="5" t="s">
        <v>82</v>
      </c>
      <c r="AL135" s="5" t="s">
        <v>190</v>
      </c>
      <c r="AM135" s="5" t="s">
        <v>76</v>
      </c>
      <c r="AN135" s="26"/>
    </row>
    <row r="136" spans="1:40" ht="71.25">
      <c r="A136" s="25"/>
      <c r="B136" s="5" t="s">
        <v>97</v>
      </c>
      <c r="C136" s="5" t="s">
        <v>416</v>
      </c>
      <c r="D136" s="5" t="s">
        <v>561</v>
      </c>
      <c r="E136" s="5">
        <v>124</v>
      </c>
      <c r="F136" s="5" t="s">
        <v>42</v>
      </c>
      <c r="G136" s="5" t="s">
        <v>416</v>
      </c>
      <c r="H136" s="5" t="s">
        <v>558</v>
      </c>
      <c r="I136" s="5" t="s">
        <v>593</v>
      </c>
      <c r="J136" s="5" t="s">
        <v>593</v>
      </c>
      <c r="K136" s="8" t="s">
        <v>562</v>
      </c>
      <c r="L136" s="5" t="s">
        <v>416</v>
      </c>
      <c r="M136" s="2"/>
      <c r="N136" s="6" t="s">
        <v>102</v>
      </c>
      <c r="O136" s="6">
        <v>43396</v>
      </c>
      <c r="P136" s="5" t="s">
        <v>49</v>
      </c>
      <c r="Q136" s="5" t="s">
        <v>227</v>
      </c>
      <c r="R136" s="5" t="s">
        <v>234</v>
      </c>
      <c r="S136" s="5" t="s">
        <v>69</v>
      </c>
      <c r="T136" s="5" t="s">
        <v>65</v>
      </c>
      <c r="U136" s="2">
        <f t="shared" ref="U136:U137" si="255">IF(T136="No Clasificada",5,IF(T136="Información Pública / Pública =Bajo",1,IF(T136="Clasificada / Uso Interno = Medio",3,IF(T136="Pública Reservada / Confidencial =Alta",5,))))</f>
        <v>1</v>
      </c>
      <c r="V136" s="5" t="s">
        <v>66</v>
      </c>
      <c r="W136" s="5">
        <f t="shared" ref="W136:W137" si="256">IF(V136="No Clasificada",5,IF(V136="Bajo",1,IF(V136="Medio",3,IF(V136="Alto",5,))))</f>
        <v>5</v>
      </c>
      <c r="X136" s="5" t="s">
        <v>66</v>
      </c>
      <c r="Y136" s="2">
        <f t="shared" ref="Y136:Y137" si="257">IF(X136="No Clasificada",5,IF(X136="Bajo",1,IF(X136="Medio",3,IF(X136="Alto",5,))))</f>
        <v>5</v>
      </c>
      <c r="Z136" s="5" t="str">
        <f t="shared" ref="Z136:Z137" si="258">IF(OR(U136=0,W136=0,Y136=0),"FALTAN DATOS",IF(AND(U136=1,W136=1,Y136=1),"BAJO",(IF(OR(AND(U136=5,W136=5),AND(W136=5,Y136=5),AND(U136=5,Y136=5),AND(U136=5,W136=5,Y136=5)),"ALTA","MEDIA"))))</f>
        <v>ALTA</v>
      </c>
      <c r="AA136" s="5" t="s">
        <v>74</v>
      </c>
      <c r="AB136" s="5" t="s">
        <v>560</v>
      </c>
      <c r="AC136" s="5" t="s">
        <v>50</v>
      </c>
      <c r="AD136" s="5" t="s">
        <v>50</v>
      </c>
      <c r="AE136" s="5" t="s">
        <v>50</v>
      </c>
      <c r="AF136" s="5" t="s">
        <v>80</v>
      </c>
      <c r="AG136" s="5" t="s">
        <v>87</v>
      </c>
      <c r="AH136" s="5" t="s">
        <v>87</v>
      </c>
      <c r="AI136" s="5" t="s">
        <v>76</v>
      </c>
      <c r="AJ136" s="5" t="s">
        <v>77</v>
      </c>
      <c r="AK136" s="5" t="s">
        <v>82</v>
      </c>
      <c r="AL136" s="5" t="s">
        <v>190</v>
      </c>
      <c r="AM136" s="5" t="s">
        <v>76</v>
      </c>
      <c r="AN136" s="26"/>
    </row>
    <row r="137" spans="1:40" ht="97.5" customHeight="1">
      <c r="A137" s="25"/>
      <c r="B137" s="5" t="s">
        <v>97</v>
      </c>
      <c r="C137" s="5" t="s">
        <v>416</v>
      </c>
      <c r="D137" s="5" t="s">
        <v>563</v>
      </c>
      <c r="E137" s="5">
        <v>125</v>
      </c>
      <c r="F137" s="5" t="s">
        <v>42</v>
      </c>
      <c r="G137" s="5" t="s">
        <v>416</v>
      </c>
      <c r="H137" s="5" t="s">
        <v>564</v>
      </c>
      <c r="I137" s="5" t="s">
        <v>565</v>
      </c>
      <c r="J137" s="5" t="s">
        <v>565</v>
      </c>
      <c r="K137" s="8" t="s">
        <v>566</v>
      </c>
      <c r="L137" s="5" t="s">
        <v>416</v>
      </c>
      <c r="M137" s="2"/>
      <c r="N137" s="6" t="s">
        <v>102</v>
      </c>
      <c r="O137" s="6">
        <v>43396</v>
      </c>
      <c r="P137" s="5" t="s">
        <v>48</v>
      </c>
      <c r="Q137" s="5" t="s">
        <v>103</v>
      </c>
      <c r="R137" s="5" t="s">
        <v>48</v>
      </c>
      <c r="S137" s="5" t="s">
        <v>69</v>
      </c>
      <c r="T137" s="5" t="s">
        <v>65</v>
      </c>
      <c r="U137" s="2">
        <f t="shared" si="255"/>
        <v>1</v>
      </c>
      <c r="V137" s="5" t="s">
        <v>66</v>
      </c>
      <c r="W137" s="2">
        <f t="shared" si="256"/>
        <v>5</v>
      </c>
      <c r="X137" s="5" t="s">
        <v>67</v>
      </c>
      <c r="Y137" s="2">
        <f t="shared" si="257"/>
        <v>3</v>
      </c>
      <c r="Z137" s="5" t="str">
        <f t="shared" si="258"/>
        <v>MEDIA</v>
      </c>
      <c r="AA137" s="5" t="s">
        <v>75</v>
      </c>
      <c r="AB137" s="5" t="s">
        <v>87</v>
      </c>
      <c r="AC137" s="5" t="s">
        <v>76</v>
      </c>
      <c r="AD137" s="5" t="s">
        <v>123</v>
      </c>
      <c r="AE137" s="5" t="s">
        <v>50</v>
      </c>
      <c r="AF137" s="5" t="s">
        <v>79</v>
      </c>
      <c r="AG137" s="5" t="s">
        <v>87</v>
      </c>
      <c r="AH137" s="5" t="s">
        <v>87</v>
      </c>
      <c r="AI137" s="5" t="s">
        <v>76</v>
      </c>
      <c r="AJ137" s="5" t="s">
        <v>77</v>
      </c>
      <c r="AK137" s="5" t="s">
        <v>82</v>
      </c>
      <c r="AL137" s="5" t="s">
        <v>190</v>
      </c>
      <c r="AM137" s="5" t="s">
        <v>76</v>
      </c>
      <c r="AN137" s="26"/>
    </row>
    <row r="138" spans="1:40" ht="103.5" customHeight="1">
      <c r="A138" s="25"/>
      <c r="B138" s="5" t="s">
        <v>97</v>
      </c>
      <c r="C138" s="5" t="s">
        <v>416</v>
      </c>
      <c r="D138" s="5" t="s">
        <v>567</v>
      </c>
      <c r="E138" s="5">
        <v>126</v>
      </c>
      <c r="F138" s="5" t="s">
        <v>42</v>
      </c>
      <c r="G138" s="5" t="s">
        <v>416</v>
      </c>
      <c r="H138" s="5" t="s">
        <v>564</v>
      </c>
      <c r="I138" s="5" t="s">
        <v>568</v>
      </c>
      <c r="J138" s="5" t="s">
        <v>568</v>
      </c>
      <c r="K138" s="8" t="s">
        <v>569</v>
      </c>
      <c r="L138" s="5" t="s">
        <v>416</v>
      </c>
      <c r="M138" s="2"/>
      <c r="N138" s="6" t="s">
        <v>102</v>
      </c>
      <c r="O138" s="6">
        <v>43396</v>
      </c>
      <c r="P138" s="5" t="s">
        <v>48</v>
      </c>
      <c r="Q138" s="5" t="s">
        <v>103</v>
      </c>
      <c r="R138" s="5" t="s">
        <v>48</v>
      </c>
      <c r="S138" s="5" t="s">
        <v>69</v>
      </c>
      <c r="T138" s="5" t="s">
        <v>65</v>
      </c>
      <c r="U138" s="2">
        <f t="shared" ref="U138:U139" si="259">IF(T138="No Clasificada",5,IF(T138="Información Pública / Pública =Bajo",1,IF(T138="Clasificada / Uso Interno = Medio",3,IF(T138="Pública Reservada / Confidencial =Alta",5,))))</f>
        <v>1</v>
      </c>
      <c r="V138" s="5" t="s">
        <v>66</v>
      </c>
      <c r="W138" s="2">
        <f t="shared" ref="W138:W139" si="260">IF(V138="No Clasificada",5,IF(V138="Bajo",1,IF(V138="Medio",3,IF(V138="Alto",5,))))</f>
        <v>5</v>
      </c>
      <c r="X138" s="5" t="s">
        <v>67</v>
      </c>
      <c r="Y138" s="2">
        <f t="shared" ref="Y138:Y139" si="261">IF(X138="No Clasificada",5,IF(X138="Bajo",1,IF(X138="Medio",3,IF(X138="Alto",5,))))</f>
        <v>3</v>
      </c>
      <c r="Z138" s="5" t="str">
        <f t="shared" ref="Z138:Z139" si="262">IF(OR(U138=0,W138=0,Y138=0),"FALTAN DATOS",IF(AND(U138=1,W138=1,Y138=1),"BAJO",(IF(OR(AND(U138=5,W138=5),AND(W138=5,Y138=5),AND(U138=5,Y138=5),AND(U138=5,W138=5,Y138=5)),"ALTA","MEDIA"))))</f>
        <v>MEDIA</v>
      </c>
      <c r="AA138" s="5" t="s">
        <v>75</v>
      </c>
      <c r="AB138" s="5" t="s">
        <v>87</v>
      </c>
      <c r="AC138" s="5" t="s">
        <v>76</v>
      </c>
      <c r="AD138" s="5" t="s">
        <v>123</v>
      </c>
      <c r="AE138" s="5" t="s">
        <v>50</v>
      </c>
      <c r="AF138" s="5" t="s">
        <v>79</v>
      </c>
      <c r="AG138" s="5" t="s">
        <v>87</v>
      </c>
      <c r="AH138" s="5" t="s">
        <v>87</v>
      </c>
      <c r="AI138" s="5" t="s">
        <v>76</v>
      </c>
      <c r="AJ138" s="5" t="s">
        <v>77</v>
      </c>
      <c r="AK138" s="5" t="s">
        <v>82</v>
      </c>
      <c r="AL138" s="5" t="s">
        <v>190</v>
      </c>
      <c r="AM138" s="5" t="s">
        <v>76</v>
      </c>
      <c r="AN138" s="26"/>
    </row>
    <row r="139" spans="1:40" ht="71.25">
      <c r="A139" s="25"/>
      <c r="B139" s="5" t="s">
        <v>97</v>
      </c>
      <c r="C139" s="5" t="s">
        <v>99</v>
      </c>
      <c r="D139" s="5" t="s">
        <v>570</v>
      </c>
      <c r="E139" s="5">
        <v>127</v>
      </c>
      <c r="F139" s="5" t="s">
        <v>42</v>
      </c>
      <c r="G139" s="5" t="s">
        <v>99</v>
      </c>
      <c r="H139" s="5" t="s">
        <v>564</v>
      </c>
      <c r="I139" s="5" t="s">
        <v>571</v>
      </c>
      <c r="J139" s="5" t="s">
        <v>571</v>
      </c>
      <c r="K139" s="8" t="s">
        <v>572</v>
      </c>
      <c r="L139" s="5" t="s">
        <v>99</v>
      </c>
      <c r="M139" s="2"/>
      <c r="N139" s="6" t="s">
        <v>102</v>
      </c>
      <c r="O139" s="6">
        <v>43396</v>
      </c>
      <c r="P139" s="5" t="s">
        <v>49</v>
      </c>
      <c r="Q139" s="5" t="s">
        <v>227</v>
      </c>
      <c r="R139" s="5" t="s">
        <v>234</v>
      </c>
      <c r="S139" s="5" t="s">
        <v>69</v>
      </c>
      <c r="T139" s="5" t="s">
        <v>65</v>
      </c>
      <c r="U139" s="2">
        <f t="shared" si="259"/>
        <v>1</v>
      </c>
      <c r="V139" s="5" t="s">
        <v>66</v>
      </c>
      <c r="W139" s="5">
        <f t="shared" si="260"/>
        <v>5</v>
      </c>
      <c r="X139" s="5" t="s">
        <v>66</v>
      </c>
      <c r="Y139" s="2">
        <f t="shared" si="261"/>
        <v>5</v>
      </c>
      <c r="Z139" s="5" t="str">
        <f t="shared" si="262"/>
        <v>ALTA</v>
      </c>
      <c r="AA139" s="5" t="s">
        <v>74</v>
      </c>
      <c r="AB139" s="5" t="s">
        <v>573</v>
      </c>
      <c r="AC139" s="5" t="s">
        <v>50</v>
      </c>
      <c r="AD139" s="5" t="s">
        <v>50</v>
      </c>
      <c r="AE139" s="5" t="s">
        <v>50</v>
      </c>
      <c r="AF139" s="5" t="s">
        <v>80</v>
      </c>
      <c r="AG139" s="5" t="s">
        <v>87</v>
      </c>
      <c r="AH139" s="5" t="s">
        <v>87</v>
      </c>
      <c r="AI139" s="5" t="s">
        <v>76</v>
      </c>
      <c r="AJ139" s="5" t="s">
        <v>77</v>
      </c>
      <c r="AK139" s="5" t="s">
        <v>82</v>
      </c>
      <c r="AL139" s="5" t="s">
        <v>190</v>
      </c>
      <c r="AM139" s="5" t="s">
        <v>76</v>
      </c>
      <c r="AN139" s="26"/>
    </row>
    <row r="140" spans="1:40" ht="71.25">
      <c r="A140" s="25"/>
      <c r="B140" s="5" t="s">
        <v>97</v>
      </c>
      <c r="C140" s="5" t="s">
        <v>416</v>
      </c>
      <c r="D140" s="5" t="s">
        <v>574</v>
      </c>
      <c r="E140" s="5">
        <v>128</v>
      </c>
      <c r="F140" s="5" t="s">
        <v>42</v>
      </c>
      <c r="G140" s="5" t="s">
        <v>416</v>
      </c>
      <c r="H140" s="5" t="s">
        <v>564</v>
      </c>
      <c r="I140" s="5" t="s">
        <v>575</v>
      </c>
      <c r="J140" s="5" t="s">
        <v>575</v>
      </c>
      <c r="K140" s="8" t="s">
        <v>576</v>
      </c>
      <c r="L140" s="5" t="s">
        <v>416</v>
      </c>
      <c r="M140" s="6">
        <v>40387</v>
      </c>
      <c r="N140" s="6" t="s">
        <v>102</v>
      </c>
      <c r="O140" s="6">
        <v>43396</v>
      </c>
      <c r="P140" s="5" t="s">
        <v>48</v>
      </c>
      <c r="Q140" s="5" t="s">
        <v>103</v>
      </c>
      <c r="R140" s="5" t="s">
        <v>48</v>
      </c>
      <c r="S140" s="5" t="s">
        <v>69</v>
      </c>
      <c r="T140" s="5" t="s">
        <v>65</v>
      </c>
      <c r="U140" s="2">
        <f t="shared" ref="U140:U141" si="263">IF(T140="No Clasificada",5,IF(T140="Información Pública / Pública =Bajo",1,IF(T140="Clasificada / Uso Interno = Medio",3,IF(T140="Pública Reservada / Confidencial =Alta",5,))))</f>
        <v>1</v>
      </c>
      <c r="V140" s="5" t="s">
        <v>66</v>
      </c>
      <c r="W140" s="2">
        <f t="shared" ref="W140:W141" si="264">IF(V140="No Clasificada",5,IF(V140="Bajo",1,IF(V140="Medio",3,IF(V140="Alto",5,))))</f>
        <v>5</v>
      </c>
      <c r="X140" s="5" t="s">
        <v>67</v>
      </c>
      <c r="Y140" s="2">
        <f t="shared" ref="Y140:Y141" si="265">IF(X140="No Clasificada",5,IF(X140="Bajo",1,IF(X140="Medio",3,IF(X140="Alto",5,))))</f>
        <v>3</v>
      </c>
      <c r="Z140" s="5" t="str">
        <f t="shared" ref="Z140:Z141" si="266">IF(OR(U140=0,W140=0,Y140=0),"FALTAN DATOS",IF(AND(U140=1,W140=1,Y140=1),"BAJO",(IF(OR(AND(U140=5,W140=5),AND(W140=5,Y140=5),AND(U140=5,Y140=5),AND(U140=5,W140=5,Y140=5)),"ALTA","MEDIA"))))</f>
        <v>MEDIA</v>
      </c>
      <c r="AA140" s="5" t="s">
        <v>75</v>
      </c>
      <c r="AB140" s="5" t="s">
        <v>87</v>
      </c>
      <c r="AC140" s="5" t="s">
        <v>76</v>
      </c>
      <c r="AD140" s="5" t="s">
        <v>123</v>
      </c>
      <c r="AE140" s="5" t="s">
        <v>50</v>
      </c>
      <c r="AF140" s="5" t="s">
        <v>79</v>
      </c>
      <c r="AG140" s="5" t="s">
        <v>87</v>
      </c>
      <c r="AH140" s="5" t="s">
        <v>87</v>
      </c>
      <c r="AI140" s="5" t="s">
        <v>76</v>
      </c>
      <c r="AJ140" s="5" t="s">
        <v>77</v>
      </c>
      <c r="AK140" s="5" t="s">
        <v>82</v>
      </c>
      <c r="AL140" s="5" t="s">
        <v>190</v>
      </c>
      <c r="AM140" s="5" t="s">
        <v>76</v>
      </c>
      <c r="AN140" s="26"/>
    </row>
    <row r="141" spans="1:40" ht="87" customHeight="1">
      <c r="A141" s="25"/>
      <c r="B141" s="5" t="s">
        <v>97</v>
      </c>
      <c r="C141" s="5" t="s">
        <v>97</v>
      </c>
      <c r="D141" s="5" t="s">
        <v>577</v>
      </c>
      <c r="E141" s="5">
        <v>129</v>
      </c>
      <c r="F141" s="5" t="s">
        <v>42</v>
      </c>
      <c r="G141" s="5" t="s">
        <v>97</v>
      </c>
      <c r="H141" s="5" t="s">
        <v>564</v>
      </c>
      <c r="I141" s="5" t="s">
        <v>578</v>
      </c>
      <c r="J141" s="5" t="s">
        <v>578</v>
      </c>
      <c r="K141" s="8" t="s">
        <v>579</v>
      </c>
      <c r="L141" s="5" t="s">
        <v>97</v>
      </c>
      <c r="M141" s="6">
        <v>40260</v>
      </c>
      <c r="N141" s="6" t="s">
        <v>102</v>
      </c>
      <c r="O141" s="6">
        <v>43396</v>
      </c>
      <c r="P141" s="5" t="s">
        <v>49</v>
      </c>
      <c r="Q141" s="5" t="s">
        <v>227</v>
      </c>
      <c r="R141" s="5" t="s">
        <v>234</v>
      </c>
      <c r="S141" s="5" t="s">
        <v>69</v>
      </c>
      <c r="T141" s="5" t="s">
        <v>65</v>
      </c>
      <c r="U141" s="2">
        <f t="shared" si="263"/>
        <v>1</v>
      </c>
      <c r="V141" s="5" t="s">
        <v>66</v>
      </c>
      <c r="W141" s="5">
        <f t="shared" si="264"/>
        <v>5</v>
      </c>
      <c r="X141" s="5" t="s">
        <v>66</v>
      </c>
      <c r="Y141" s="2">
        <f t="shared" si="265"/>
        <v>5</v>
      </c>
      <c r="Z141" s="5" t="str">
        <f t="shared" si="266"/>
        <v>ALTA</v>
      </c>
      <c r="AA141" s="5" t="s">
        <v>74</v>
      </c>
      <c r="AB141" s="5" t="s">
        <v>573</v>
      </c>
      <c r="AC141" s="5" t="s">
        <v>50</v>
      </c>
      <c r="AD141" s="5" t="s">
        <v>50</v>
      </c>
      <c r="AE141" s="5" t="s">
        <v>50</v>
      </c>
      <c r="AF141" s="5" t="s">
        <v>80</v>
      </c>
      <c r="AG141" s="5" t="s">
        <v>87</v>
      </c>
      <c r="AH141" s="5" t="s">
        <v>87</v>
      </c>
      <c r="AI141" s="5" t="s">
        <v>76</v>
      </c>
      <c r="AJ141" s="5" t="s">
        <v>77</v>
      </c>
      <c r="AK141" s="5" t="s">
        <v>82</v>
      </c>
      <c r="AL141" s="5" t="s">
        <v>190</v>
      </c>
      <c r="AM141" s="5" t="s">
        <v>76</v>
      </c>
      <c r="AN141" s="26"/>
    </row>
    <row r="142" spans="1:40" ht="129" customHeight="1">
      <c r="A142" s="25"/>
      <c r="B142" s="5" t="s">
        <v>97</v>
      </c>
      <c r="C142" s="5" t="s">
        <v>657</v>
      </c>
      <c r="D142" s="5" t="s">
        <v>580</v>
      </c>
      <c r="E142" s="5">
        <v>130</v>
      </c>
      <c r="F142" s="5" t="s">
        <v>42</v>
      </c>
      <c r="G142" s="5" t="s">
        <v>657</v>
      </c>
      <c r="H142" s="5" t="s">
        <v>581</v>
      </c>
      <c r="I142" s="5" t="s">
        <v>582</v>
      </c>
      <c r="J142" s="5" t="s">
        <v>582</v>
      </c>
      <c r="K142" s="8" t="s">
        <v>583</v>
      </c>
      <c r="L142" s="5" t="s">
        <v>657</v>
      </c>
      <c r="M142" s="6">
        <v>42943</v>
      </c>
      <c r="N142" s="6" t="s">
        <v>102</v>
      </c>
      <c r="O142" s="6">
        <v>43396</v>
      </c>
      <c r="P142" s="5" t="s">
        <v>48</v>
      </c>
      <c r="Q142" s="5" t="s">
        <v>103</v>
      </c>
      <c r="R142" s="5" t="s">
        <v>48</v>
      </c>
      <c r="S142" s="5" t="s">
        <v>69</v>
      </c>
      <c r="T142" s="5" t="s">
        <v>65</v>
      </c>
      <c r="U142" s="2">
        <f t="shared" ref="U142" si="267">IF(T142="No Clasificada",5,IF(T142="Información Pública / Pública =Bajo",1,IF(T142="Clasificada / Uso Interno = Medio",3,IF(T142="Pública Reservada / Confidencial =Alta",5,))))</f>
        <v>1</v>
      </c>
      <c r="V142" s="5" t="s">
        <v>66</v>
      </c>
      <c r="W142" s="2">
        <f t="shared" ref="W142" si="268">IF(V142="No Clasificada",5,IF(V142="Bajo",1,IF(V142="Medio",3,IF(V142="Alto",5,))))</f>
        <v>5</v>
      </c>
      <c r="X142" s="5" t="s">
        <v>67</v>
      </c>
      <c r="Y142" s="2">
        <f t="shared" ref="Y142" si="269">IF(X142="No Clasificada",5,IF(X142="Bajo",1,IF(X142="Medio",3,IF(X142="Alto",5,))))</f>
        <v>3</v>
      </c>
      <c r="Z142" s="5" t="str">
        <f t="shared" ref="Z142" si="270">IF(OR(U142=0,W142=0,Y142=0),"FALTAN DATOS",IF(AND(U142=1,W142=1,Y142=1),"BAJO",(IF(OR(AND(U142=5,W142=5),AND(W142=5,Y142=5),AND(U142=5,Y142=5),AND(U142=5,W142=5,Y142=5)),"ALTA","MEDIA"))))</f>
        <v>MEDIA</v>
      </c>
      <c r="AA142" s="5" t="s">
        <v>75</v>
      </c>
      <c r="AB142" s="5" t="s">
        <v>87</v>
      </c>
      <c r="AC142" s="5" t="s">
        <v>76</v>
      </c>
      <c r="AD142" s="5" t="s">
        <v>123</v>
      </c>
      <c r="AE142" s="5" t="s">
        <v>50</v>
      </c>
      <c r="AF142" s="5" t="s">
        <v>79</v>
      </c>
      <c r="AG142" s="5" t="s">
        <v>87</v>
      </c>
      <c r="AH142" s="5" t="s">
        <v>87</v>
      </c>
      <c r="AI142" s="5" t="s">
        <v>76</v>
      </c>
      <c r="AJ142" s="5" t="s">
        <v>77</v>
      </c>
      <c r="AK142" s="5" t="s">
        <v>82</v>
      </c>
      <c r="AL142" s="5" t="s">
        <v>190</v>
      </c>
      <c r="AM142" s="5" t="s">
        <v>76</v>
      </c>
      <c r="AN142" s="26"/>
    </row>
    <row r="143" spans="1:40" ht="42.75">
      <c r="A143" s="25"/>
      <c r="B143" s="5" t="s">
        <v>97</v>
      </c>
      <c r="C143" s="5" t="s">
        <v>99</v>
      </c>
      <c r="D143" s="5" t="s">
        <v>584</v>
      </c>
      <c r="E143" s="5">
        <v>131</v>
      </c>
      <c r="F143" s="5" t="s">
        <v>42</v>
      </c>
      <c r="G143" s="5" t="s">
        <v>99</v>
      </c>
      <c r="H143" s="5" t="s">
        <v>585</v>
      </c>
      <c r="I143" s="5" t="s">
        <v>586</v>
      </c>
      <c r="J143" s="5" t="s">
        <v>586</v>
      </c>
      <c r="K143" s="8" t="s">
        <v>594</v>
      </c>
      <c r="L143" s="5" t="s">
        <v>99</v>
      </c>
      <c r="M143" s="2"/>
      <c r="N143" s="6" t="s">
        <v>102</v>
      </c>
      <c r="O143" s="6">
        <v>43396</v>
      </c>
      <c r="P143" s="5" t="s">
        <v>48</v>
      </c>
      <c r="Q143" s="5" t="s">
        <v>103</v>
      </c>
      <c r="R143" s="5" t="s">
        <v>48</v>
      </c>
      <c r="S143" s="5" t="s">
        <v>69</v>
      </c>
      <c r="T143" s="5" t="s">
        <v>65</v>
      </c>
      <c r="U143" s="2">
        <f t="shared" ref="U143" si="271">IF(T143="No Clasificada",5,IF(T143="Información Pública / Pública =Bajo",1,IF(T143="Clasificada / Uso Interno = Medio",3,IF(T143="Pública Reservada / Confidencial =Alta",5,))))</f>
        <v>1</v>
      </c>
      <c r="V143" s="5" t="s">
        <v>66</v>
      </c>
      <c r="W143" s="2">
        <f t="shared" ref="W143" si="272">IF(V143="No Clasificada",5,IF(V143="Bajo",1,IF(V143="Medio",3,IF(V143="Alto",5,))))</f>
        <v>5</v>
      </c>
      <c r="X143" s="5" t="s">
        <v>67</v>
      </c>
      <c r="Y143" s="2">
        <f t="shared" ref="Y143" si="273">IF(X143="No Clasificada",5,IF(X143="Bajo",1,IF(X143="Medio",3,IF(X143="Alto",5,))))</f>
        <v>3</v>
      </c>
      <c r="Z143" s="5" t="str">
        <f t="shared" ref="Z143" si="274">IF(OR(U143=0,W143=0,Y143=0),"FALTAN DATOS",IF(AND(U143=1,W143=1,Y143=1),"BAJO",(IF(OR(AND(U143=5,W143=5),AND(W143=5,Y143=5),AND(U143=5,Y143=5),AND(U143=5,W143=5,Y143=5)),"ALTA","MEDIA"))))</f>
        <v>MEDIA</v>
      </c>
      <c r="AA143" s="5" t="s">
        <v>75</v>
      </c>
      <c r="AB143" s="5" t="s">
        <v>87</v>
      </c>
      <c r="AC143" s="5" t="s">
        <v>76</v>
      </c>
      <c r="AD143" s="5" t="s">
        <v>123</v>
      </c>
      <c r="AE143" s="5" t="s">
        <v>50</v>
      </c>
      <c r="AF143" s="5" t="s">
        <v>79</v>
      </c>
      <c r="AG143" s="5" t="s">
        <v>87</v>
      </c>
      <c r="AH143" s="5" t="s">
        <v>87</v>
      </c>
      <c r="AI143" s="5" t="s">
        <v>76</v>
      </c>
      <c r="AJ143" s="5" t="s">
        <v>77</v>
      </c>
      <c r="AK143" s="5" t="s">
        <v>82</v>
      </c>
      <c r="AL143" s="5" t="s">
        <v>190</v>
      </c>
      <c r="AM143" s="5" t="s">
        <v>76</v>
      </c>
      <c r="AN143" s="26"/>
    </row>
    <row r="144" spans="1:40" ht="71.25">
      <c r="A144" s="25"/>
      <c r="B144" s="5" t="s">
        <v>97</v>
      </c>
      <c r="C144" s="5" t="s">
        <v>146</v>
      </c>
      <c r="D144" s="5" t="s">
        <v>595</v>
      </c>
      <c r="E144" s="5">
        <v>132</v>
      </c>
      <c r="F144" s="5" t="s">
        <v>42</v>
      </c>
      <c r="G144" s="5" t="s">
        <v>146</v>
      </c>
      <c r="H144" s="5" t="s">
        <v>596</v>
      </c>
      <c r="I144" s="5" t="s">
        <v>597</v>
      </c>
      <c r="J144" s="5" t="s">
        <v>597</v>
      </c>
      <c r="K144" s="8" t="s">
        <v>598</v>
      </c>
      <c r="L144" s="5" t="s">
        <v>146</v>
      </c>
      <c r="M144" s="2"/>
      <c r="N144" s="6" t="s">
        <v>102</v>
      </c>
      <c r="O144" s="6">
        <v>43396</v>
      </c>
      <c r="P144" s="5" t="s">
        <v>48</v>
      </c>
      <c r="Q144" s="5" t="s">
        <v>103</v>
      </c>
      <c r="R144" s="5" t="s">
        <v>48</v>
      </c>
      <c r="S144" s="5" t="s">
        <v>69</v>
      </c>
      <c r="T144" s="5" t="s">
        <v>65</v>
      </c>
      <c r="U144" s="2">
        <f t="shared" ref="U144:U147" si="275">IF(T144="No Clasificada",5,IF(T144="Información Pública / Pública =Bajo",1,IF(T144="Clasificada / Uso Interno = Medio",3,IF(T144="Pública Reservada / Confidencial =Alta",5,))))</f>
        <v>1</v>
      </c>
      <c r="V144" s="5" t="s">
        <v>66</v>
      </c>
      <c r="W144" s="2">
        <f t="shared" ref="W144:W147" si="276">IF(V144="No Clasificada",5,IF(V144="Bajo",1,IF(V144="Medio",3,IF(V144="Alto",5,))))</f>
        <v>5</v>
      </c>
      <c r="X144" s="5" t="s">
        <v>67</v>
      </c>
      <c r="Y144" s="2">
        <f t="shared" ref="Y144:Y147" si="277">IF(X144="No Clasificada",5,IF(X144="Bajo",1,IF(X144="Medio",3,IF(X144="Alto",5,))))</f>
        <v>3</v>
      </c>
      <c r="Z144" s="5" t="str">
        <f t="shared" ref="Z144:Z147" si="278">IF(OR(U144=0,W144=0,Y144=0),"FALTAN DATOS",IF(AND(U144=1,W144=1,Y144=1),"BAJO",(IF(OR(AND(U144=5,W144=5),AND(W144=5,Y144=5),AND(U144=5,Y144=5),AND(U144=5,W144=5,Y144=5)),"ALTA","MEDIA"))))</f>
        <v>MEDIA</v>
      </c>
      <c r="AA144" s="5" t="s">
        <v>75</v>
      </c>
      <c r="AB144" s="5" t="s">
        <v>87</v>
      </c>
      <c r="AC144" s="5" t="s">
        <v>76</v>
      </c>
      <c r="AD144" s="5" t="s">
        <v>123</v>
      </c>
      <c r="AE144" s="5" t="s">
        <v>50</v>
      </c>
      <c r="AF144" s="5" t="s">
        <v>79</v>
      </c>
      <c r="AG144" s="5" t="s">
        <v>87</v>
      </c>
      <c r="AH144" s="5" t="s">
        <v>87</v>
      </c>
      <c r="AI144" s="5" t="s">
        <v>76</v>
      </c>
      <c r="AJ144" s="5" t="s">
        <v>77</v>
      </c>
      <c r="AK144" s="5" t="s">
        <v>82</v>
      </c>
      <c r="AL144" s="5" t="s">
        <v>190</v>
      </c>
      <c r="AM144" s="5" t="s">
        <v>76</v>
      </c>
      <c r="AN144" s="26"/>
    </row>
    <row r="145" spans="1:40" ht="101.25" customHeight="1">
      <c r="A145" s="25"/>
      <c r="B145" s="5" t="s">
        <v>97</v>
      </c>
      <c r="C145" s="5" t="s">
        <v>146</v>
      </c>
      <c r="D145" s="5" t="s">
        <v>599</v>
      </c>
      <c r="E145" s="5">
        <v>133</v>
      </c>
      <c r="F145" s="5" t="s">
        <v>42</v>
      </c>
      <c r="G145" s="5" t="s">
        <v>146</v>
      </c>
      <c r="H145" s="5" t="s">
        <v>596</v>
      </c>
      <c r="I145" s="5" t="s">
        <v>600</v>
      </c>
      <c r="J145" s="5" t="s">
        <v>600</v>
      </c>
      <c r="K145" s="8" t="s">
        <v>601</v>
      </c>
      <c r="L145" s="5" t="s">
        <v>146</v>
      </c>
      <c r="M145" s="2"/>
      <c r="N145" s="6" t="s">
        <v>102</v>
      </c>
      <c r="O145" s="6">
        <v>43396</v>
      </c>
      <c r="P145" s="5" t="s">
        <v>48</v>
      </c>
      <c r="Q145" s="5" t="s">
        <v>103</v>
      </c>
      <c r="R145" s="5" t="s">
        <v>48</v>
      </c>
      <c r="S145" s="5" t="s">
        <v>69</v>
      </c>
      <c r="T145" s="5" t="s">
        <v>65</v>
      </c>
      <c r="U145" s="2">
        <f t="shared" si="275"/>
        <v>1</v>
      </c>
      <c r="V145" s="5" t="s">
        <v>66</v>
      </c>
      <c r="W145" s="2">
        <f t="shared" si="276"/>
        <v>5</v>
      </c>
      <c r="X145" s="5" t="s">
        <v>67</v>
      </c>
      <c r="Y145" s="2">
        <f t="shared" si="277"/>
        <v>3</v>
      </c>
      <c r="Z145" s="5" t="str">
        <f t="shared" si="278"/>
        <v>MEDIA</v>
      </c>
      <c r="AA145" s="5" t="s">
        <v>75</v>
      </c>
      <c r="AB145" s="5" t="s">
        <v>87</v>
      </c>
      <c r="AC145" s="5" t="s">
        <v>76</v>
      </c>
      <c r="AD145" s="5" t="s">
        <v>123</v>
      </c>
      <c r="AE145" s="5" t="s">
        <v>50</v>
      </c>
      <c r="AF145" s="5" t="s">
        <v>79</v>
      </c>
      <c r="AG145" s="5" t="s">
        <v>87</v>
      </c>
      <c r="AH145" s="5" t="s">
        <v>87</v>
      </c>
      <c r="AI145" s="5" t="s">
        <v>76</v>
      </c>
      <c r="AJ145" s="5" t="s">
        <v>77</v>
      </c>
      <c r="AK145" s="5" t="s">
        <v>82</v>
      </c>
      <c r="AL145" s="5" t="s">
        <v>190</v>
      </c>
      <c r="AM145" s="5" t="s">
        <v>76</v>
      </c>
      <c r="AN145" s="26"/>
    </row>
    <row r="146" spans="1:40" ht="57">
      <c r="A146" s="25"/>
      <c r="B146" s="5" t="s">
        <v>97</v>
      </c>
      <c r="C146" s="5" t="s">
        <v>119</v>
      </c>
      <c r="D146" s="5" t="s">
        <v>602</v>
      </c>
      <c r="E146" s="5">
        <v>134</v>
      </c>
      <c r="F146" s="5" t="s">
        <v>42</v>
      </c>
      <c r="G146" s="5" t="s">
        <v>119</v>
      </c>
      <c r="H146" s="5" t="s">
        <v>596</v>
      </c>
      <c r="I146" s="5" t="s">
        <v>603</v>
      </c>
      <c r="J146" s="5" t="s">
        <v>603</v>
      </c>
      <c r="K146" s="8" t="s">
        <v>604</v>
      </c>
      <c r="L146" s="5" t="s">
        <v>119</v>
      </c>
      <c r="M146" s="6">
        <v>43997</v>
      </c>
      <c r="N146" s="6" t="s">
        <v>102</v>
      </c>
      <c r="O146" s="6">
        <v>43396</v>
      </c>
      <c r="P146" s="5" t="s">
        <v>49</v>
      </c>
      <c r="Q146" s="5" t="s">
        <v>227</v>
      </c>
      <c r="R146" s="5" t="s">
        <v>234</v>
      </c>
      <c r="S146" s="5" t="s">
        <v>69</v>
      </c>
      <c r="T146" s="5" t="s">
        <v>65</v>
      </c>
      <c r="U146" s="2">
        <f t="shared" si="275"/>
        <v>1</v>
      </c>
      <c r="V146" s="5" t="s">
        <v>66</v>
      </c>
      <c r="W146" s="5">
        <f t="shared" si="276"/>
        <v>5</v>
      </c>
      <c r="X146" s="5" t="s">
        <v>66</v>
      </c>
      <c r="Y146" s="2">
        <f t="shared" si="277"/>
        <v>5</v>
      </c>
      <c r="Z146" s="5" t="str">
        <f t="shared" si="278"/>
        <v>ALTA</v>
      </c>
      <c r="AA146" s="5" t="s">
        <v>74</v>
      </c>
      <c r="AB146" s="5" t="s">
        <v>605</v>
      </c>
      <c r="AC146" s="5" t="s">
        <v>50</v>
      </c>
      <c r="AD146" s="5" t="s">
        <v>50</v>
      </c>
      <c r="AE146" s="5" t="s">
        <v>50</v>
      </c>
      <c r="AF146" s="5" t="s">
        <v>80</v>
      </c>
      <c r="AG146" s="5" t="s">
        <v>87</v>
      </c>
      <c r="AH146" s="5" t="s">
        <v>87</v>
      </c>
      <c r="AI146" s="5" t="s">
        <v>76</v>
      </c>
      <c r="AJ146" s="5" t="s">
        <v>77</v>
      </c>
      <c r="AK146" s="5" t="s">
        <v>82</v>
      </c>
      <c r="AL146" s="5" t="s">
        <v>190</v>
      </c>
      <c r="AM146" s="5" t="s">
        <v>76</v>
      </c>
      <c r="AN146" s="26"/>
    </row>
    <row r="147" spans="1:40" ht="129" customHeight="1">
      <c r="A147" s="25"/>
      <c r="B147" s="5" t="s">
        <v>97</v>
      </c>
      <c r="C147" s="5" t="s">
        <v>119</v>
      </c>
      <c r="D147" s="5" t="s">
        <v>606</v>
      </c>
      <c r="E147" s="5">
        <v>135</v>
      </c>
      <c r="F147" s="5" t="s">
        <v>42</v>
      </c>
      <c r="G147" s="5" t="s">
        <v>119</v>
      </c>
      <c r="H147" s="5" t="s">
        <v>596</v>
      </c>
      <c r="I147" s="5" t="s">
        <v>607</v>
      </c>
      <c r="J147" s="5" t="s">
        <v>607</v>
      </c>
      <c r="K147" s="8" t="s">
        <v>608</v>
      </c>
      <c r="L147" s="5" t="s">
        <v>119</v>
      </c>
      <c r="M147" s="2"/>
      <c r="N147" s="6" t="s">
        <v>102</v>
      </c>
      <c r="O147" s="6">
        <v>43396</v>
      </c>
      <c r="P147" s="5" t="s">
        <v>49</v>
      </c>
      <c r="Q147" s="5" t="s">
        <v>227</v>
      </c>
      <c r="R147" s="5" t="s">
        <v>212</v>
      </c>
      <c r="S147" s="5" t="s">
        <v>69</v>
      </c>
      <c r="T147" s="5" t="s">
        <v>64</v>
      </c>
      <c r="U147" s="2">
        <f t="shared" si="275"/>
        <v>3</v>
      </c>
      <c r="V147" s="5" t="s">
        <v>66</v>
      </c>
      <c r="W147" s="5">
        <f t="shared" si="276"/>
        <v>5</v>
      </c>
      <c r="X147" s="5" t="s">
        <v>67</v>
      </c>
      <c r="Y147" s="2">
        <f t="shared" si="277"/>
        <v>3</v>
      </c>
      <c r="Z147" s="5" t="str">
        <f t="shared" si="278"/>
        <v>MEDIA</v>
      </c>
      <c r="AA147" s="5" t="s">
        <v>75</v>
      </c>
      <c r="AB147" s="5" t="s">
        <v>87</v>
      </c>
      <c r="AC147" s="5" t="s">
        <v>50</v>
      </c>
      <c r="AD147" s="5" t="s">
        <v>50</v>
      </c>
      <c r="AE147" s="5" t="s">
        <v>50</v>
      </c>
      <c r="AF147" s="5" t="s">
        <v>80</v>
      </c>
      <c r="AG147" s="5" t="s">
        <v>87</v>
      </c>
      <c r="AH147" s="5" t="s">
        <v>87</v>
      </c>
      <c r="AI147" s="5" t="s">
        <v>76</v>
      </c>
      <c r="AJ147" s="5" t="s">
        <v>77</v>
      </c>
      <c r="AK147" s="5" t="s">
        <v>82</v>
      </c>
      <c r="AL147" s="5" t="s">
        <v>190</v>
      </c>
      <c r="AM147" s="5" t="s">
        <v>76</v>
      </c>
      <c r="AN147" s="26"/>
    </row>
    <row r="148" spans="1:40" ht="71.25">
      <c r="A148" s="25"/>
      <c r="B148" s="5" t="s">
        <v>97</v>
      </c>
      <c r="C148" s="5" t="s">
        <v>119</v>
      </c>
      <c r="D148" s="5" t="s">
        <v>609</v>
      </c>
      <c r="E148" s="5">
        <v>136</v>
      </c>
      <c r="F148" s="5" t="s">
        <v>42</v>
      </c>
      <c r="G148" s="5" t="s">
        <v>119</v>
      </c>
      <c r="H148" s="5" t="s">
        <v>596</v>
      </c>
      <c r="I148" s="5" t="s">
        <v>610</v>
      </c>
      <c r="J148" s="5" t="s">
        <v>610</v>
      </c>
      <c r="K148" s="8" t="s">
        <v>611</v>
      </c>
      <c r="L148" s="5" t="s">
        <v>119</v>
      </c>
      <c r="M148" s="2"/>
      <c r="N148" s="6" t="s">
        <v>102</v>
      </c>
      <c r="O148" s="6">
        <v>43396</v>
      </c>
      <c r="P148" s="5" t="s">
        <v>49</v>
      </c>
      <c r="Q148" s="5" t="s">
        <v>227</v>
      </c>
      <c r="R148" s="5" t="s">
        <v>212</v>
      </c>
      <c r="S148" s="5" t="s">
        <v>69</v>
      </c>
      <c r="T148" s="5" t="s">
        <v>64</v>
      </c>
      <c r="U148" s="2">
        <f t="shared" ref="U148:U149" si="279">IF(T148="No Clasificada",5,IF(T148="Información Pública / Pública =Bajo",1,IF(T148="Clasificada / Uso Interno = Medio",3,IF(T148="Pública Reservada / Confidencial =Alta",5,))))</f>
        <v>3</v>
      </c>
      <c r="V148" s="5" t="s">
        <v>66</v>
      </c>
      <c r="W148" s="5">
        <f t="shared" ref="W148:W149" si="280">IF(V148="No Clasificada",5,IF(V148="Bajo",1,IF(V148="Medio",3,IF(V148="Alto",5,))))</f>
        <v>5</v>
      </c>
      <c r="X148" s="5" t="s">
        <v>67</v>
      </c>
      <c r="Y148" s="2">
        <f t="shared" ref="Y148:Y149" si="281">IF(X148="No Clasificada",5,IF(X148="Bajo",1,IF(X148="Medio",3,IF(X148="Alto",5,))))</f>
        <v>3</v>
      </c>
      <c r="Z148" s="5" t="str">
        <f t="shared" ref="Z148:Z149" si="282">IF(OR(U148=0,W148=0,Y148=0),"FALTAN DATOS",IF(AND(U148=1,W148=1,Y148=1),"BAJO",(IF(OR(AND(U148=5,W148=5),AND(W148=5,Y148=5),AND(U148=5,Y148=5),AND(U148=5,W148=5,Y148=5)),"ALTA","MEDIA"))))</f>
        <v>MEDIA</v>
      </c>
      <c r="AA148" s="5" t="s">
        <v>75</v>
      </c>
      <c r="AB148" s="5" t="s">
        <v>87</v>
      </c>
      <c r="AC148" s="5" t="s">
        <v>50</v>
      </c>
      <c r="AD148" s="5" t="s">
        <v>50</v>
      </c>
      <c r="AE148" s="5" t="s">
        <v>50</v>
      </c>
      <c r="AF148" s="5" t="s">
        <v>80</v>
      </c>
      <c r="AG148" s="5" t="s">
        <v>87</v>
      </c>
      <c r="AH148" s="5" t="s">
        <v>87</v>
      </c>
      <c r="AI148" s="5" t="s">
        <v>76</v>
      </c>
      <c r="AJ148" s="5" t="s">
        <v>77</v>
      </c>
      <c r="AK148" s="5" t="s">
        <v>82</v>
      </c>
      <c r="AL148" s="5" t="s">
        <v>190</v>
      </c>
      <c r="AM148" s="5" t="s">
        <v>76</v>
      </c>
      <c r="AN148" s="26"/>
    </row>
    <row r="149" spans="1:40" ht="57">
      <c r="A149" s="25"/>
      <c r="B149" s="5" t="s">
        <v>97</v>
      </c>
      <c r="C149" s="5" t="s">
        <v>146</v>
      </c>
      <c r="D149" s="5" t="s">
        <v>612</v>
      </c>
      <c r="E149" s="5">
        <v>137</v>
      </c>
      <c r="F149" s="5" t="s">
        <v>42</v>
      </c>
      <c r="G149" s="5" t="s">
        <v>146</v>
      </c>
      <c r="H149" s="5" t="s">
        <v>596</v>
      </c>
      <c r="I149" s="5" t="s">
        <v>658</v>
      </c>
      <c r="J149" s="5" t="s">
        <v>658</v>
      </c>
      <c r="K149" s="8" t="s">
        <v>613</v>
      </c>
      <c r="L149" s="5" t="s">
        <v>146</v>
      </c>
      <c r="M149" s="2"/>
      <c r="N149" s="6" t="s">
        <v>102</v>
      </c>
      <c r="O149" s="6">
        <v>43396</v>
      </c>
      <c r="P149" s="5" t="s">
        <v>49</v>
      </c>
      <c r="Q149" s="5" t="s">
        <v>227</v>
      </c>
      <c r="R149" s="5" t="s">
        <v>234</v>
      </c>
      <c r="S149" s="5" t="s">
        <v>69</v>
      </c>
      <c r="T149" s="5" t="s">
        <v>65</v>
      </c>
      <c r="U149" s="2">
        <f t="shared" si="279"/>
        <v>1</v>
      </c>
      <c r="V149" s="5" t="s">
        <v>66</v>
      </c>
      <c r="W149" s="5">
        <f t="shared" si="280"/>
        <v>5</v>
      </c>
      <c r="X149" s="5" t="s">
        <v>67</v>
      </c>
      <c r="Y149" s="2">
        <f t="shared" si="281"/>
        <v>3</v>
      </c>
      <c r="Z149" s="5" t="str">
        <f t="shared" si="282"/>
        <v>MEDIA</v>
      </c>
      <c r="AA149" s="5" t="s">
        <v>74</v>
      </c>
      <c r="AB149" s="5" t="s">
        <v>614</v>
      </c>
      <c r="AC149" s="5" t="s">
        <v>50</v>
      </c>
      <c r="AD149" s="5" t="s">
        <v>50</v>
      </c>
      <c r="AE149" s="5" t="s">
        <v>50</v>
      </c>
      <c r="AF149" s="5" t="s">
        <v>80</v>
      </c>
      <c r="AG149" s="5" t="s">
        <v>87</v>
      </c>
      <c r="AH149" s="5" t="s">
        <v>87</v>
      </c>
      <c r="AI149" s="5" t="s">
        <v>76</v>
      </c>
      <c r="AJ149" s="5" t="s">
        <v>77</v>
      </c>
      <c r="AK149" s="5" t="s">
        <v>82</v>
      </c>
      <c r="AL149" s="5" t="s">
        <v>190</v>
      </c>
      <c r="AM149" s="5" t="s">
        <v>76</v>
      </c>
      <c r="AN149" s="26"/>
    </row>
    <row r="150" spans="1:40" ht="42.75">
      <c r="A150" s="25"/>
      <c r="B150" s="5" t="s">
        <v>97</v>
      </c>
      <c r="C150" s="5" t="s">
        <v>146</v>
      </c>
      <c r="D150" s="5" t="s">
        <v>615</v>
      </c>
      <c r="E150" s="5">
        <v>138</v>
      </c>
      <c r="F150" s="5" t="s">
        <v>42</v>
      </c>
      <c r="G150" s="5" t="s">
        <v>146</v>
      </c>
      <c r="H150" s="5" t="s">
        <v>596</v>
      </c>
      <c r="I150" s="5" t="s">
        <v>616</v>
      </c>
      <c r="J150" s="5" t="s">
        <v>616</v>
      </c>
      <c r="K150" s="8" t="s">
        <v>617</v>
      </c>
      <c r="L150" s="5" t="s">
        <v>146</v>
      </c>
      <c r="M150" s="6">
        <v>44179</v>
      </c>
      <c r="N150" s="6" t="s">
        <v>102</v>
      </c>
      <c r="O150" s="6">
        <v>43396</v>
      </c>
      <c r="P150" s="5" t="s">
        <v>49</v>
      </c>
      <c r="Q150" s="5" t="s">
        <v>227</v>
      </c>
      <c r="R150" s="5" t="s">
        <v>212</v>
      </c>
      <c r="S150" s="5" t="s">
        <v>69</v>
      </c>
      <c r="T150" s="5" t="s">
        <v>65</v>
      </c>
      <c r="U150" s="2">
        <f t="shared" ref="U150:U151" si="283">IF(T150="No Clasificada",5,IF(T150="Información Pública / Pública =Bajo",1,IF(T150="Clasificada / Uso Interno = Medio",3,IF(T150="Pública Reservada / Confidencial =Alta",5,))))</f>
        <v>1</v>
      </c>
      <c r="V150" s="5" t="s">
        <v>66</v>
      </c>
      <c r="W150" s="5">
        <f t="shared" ref="W150:W151" si="284">IF(V150="No Clasificada",5,IF(V150="Bajo",1,IF(V150="Medio",3,IF(V150="Alto",5,))))</f>
        <v>5</v>
      </c>
      <c r="X150" s="5" t="s">
        <v>67</v>
      </c>
      <c r="Y150" s="2">
        <f t="shared" ref="Y150:Y151" si="285">IF(X150="No Clasificada",5,IF(X150="Bajo",1,IF(X150="Medio",3,IF(X150="Alto",5,))))</f>
        <v>3</v>
      </c>
      <c r="Z150" s="5" t="str">
        <f t="shared" ref="Z150:Z151" si="286">IF(OR(U150=0,W150=0,Y150=0),"FALTAN DATOS",IF(AND(U150=1,W150=1,Y150=1),"BAJO",(IF(OR(AND(U150=5,W150=5),AND(W150=5,Y150=5),AND(U150=5,Y150=5),AND(U150=5,W150=5,Y150=5)),"ALTA","MEDIA"))))</f>
        <v>MEDIA</v>
      </c>
      <c r="AA150" s="5" t="s">
        <v>74</v>
      </c>
      <c r="AB150" s="5" t="s">
        <v>614</v>
      </c>
      <c r="AC150" s="5" t="s">
        <v>50</v>
      </c>
      <c r="AD150" s="5" t="s">
        <v>50</v>
      </c>
      <c r="AE150" s="5" t="s">
        <v>50</v>
      </c>
      <c r="AF150" s="5" t="s">
        <v>80</v>
      </c>
      <c r="AG150" s="5" t="s">
        <v>87</v>
      </c>
      <c r="AH150" s="5" t="s">
        <v>87</v>
      </c>
      <c r="AI150" s="5" t="s">
        <v>76</v>
      </c>
      <c r="AJ150" s="5" t="s">
        <v>77</v>
      </c>
      <c r="AK150" s="5" t="s">
        <v>82</v>
      </c>
      <c r="AL150" s="5" t="s">
        <v>190</v>
      </c>
      <c r="AM150" s="5" t="s">
        <v>76</v>
      </c>
      <c r="AN150" s="26"/>
    </row>
    <row r="151" spans="1:40" ht="71.25">
      <c r="A151" s="25"/>
      <c r="B151" s="5" t="s">
        <v>97</v>
      </c>
      <c r="C151" s="5" t="s">
        <v>134</v>
      </c>
      <c r="D151" s="5" t="s">
        <v>618</v>
      </c>
      <c r="E151" s="5">
        <v>139</v>
      </c>
      <c r="F151" s="5" t="s">
        <v>42</v>
      </c>
      <c r="G151" s="5" t="s">
        <v>134</v>
      </c>
      <c r="H151" s="5" t="s">
        <v>619</v>
      </c>
      <c r="I151" s="5" t="s">
        <v>620</v>
      </c>
      <c r="J151" s="5" t="s">
        <v>620</v>
      </c>
      <c r="K151" s="8" t="s">
        <v>621</v>
      </c>
      <c r="L151" s="5" t="s">
        <v>134</v>
      </c>
      <c r="M151" s="2"/>
      <c r="N151" s="6" t="s">
        <v>102</v>
      </c>
      <c r="O151" s="6">
        <v>43396</v>
      </c>
      <c r="P151" s="5" t="s">
        <v>49</v>
      </c>
      <c r="Q151" s="5" t="s">
        <v>227</v>
      </c>
      <c r="R151" s="5" t="s">
        <v>234</v>
      </c>
      <c r="S151" s="5" t="s">
        <v>69</v>
      </c>
      <c r="T151" s="5" t="s">
        <v>65</v>
      </c>
      <c r="U151" s="2">
        <f t="shared" si="283"/>
        <v>1</v>
      </c>
      <c r="V151" s="5" t="s">
        <v>66</v>
      </c>
      <c r="W151" s="5">
        <f t="shared" si="284"/>
        <v>5</v>
      </c>
      <c r="X151" s="5" t="s">
        <v>67</v>
      </c>
      <c r="Y151" s="2">
        <f t="shared" si="285"/>
        <v>3</v>
      </c>
      <c r="Z151" s="5" t="str">
        <f t="shared" si="286"/>
        <v>MEDIA</v>
      </c>
      <c r="AA151" s="5" t="s">
        <v>74</v>
      </c>
      <c r="AB151" s="5" t="s">
        <v>614</v>
      </c>
      <c r="AC151" s="5" t="s">
        <v>50</v>
      </c>
      <c r="AD151" s="5" t="s">
        <v>50</v>
      </c>
      <c r="AE151" s="5" t="s">
        <v>50</v>
      </c>
      <c r="AF151" s="5" t="s">
        <v>80</v>
      </c>
      <c r="AG151" s="5" t="s">
        <v>87</v>
      </c>
      <c r="AH151" s="5" t="s">
        <v>87</v>
      </c>
      <c r="AI151" s="5" t="s">
        <v>76</v>
      </c>
      <c r="AJ151" s="5" t="s">
        <v>77</v>
      </c>
      <c r="AK151" s="5" t="s">
        <v>82</v>
      </c>
      <c r="AL151" s="5" t="s">
        <v>190</v>
      </c>
      <c r="AM151" s="5" t="s">
        <v>76</v>
      </c>
      <c r="AN151" s="26"/>
    </row>
    <row r="152" spans="1:40" ht="71.25">
      <c r="A152" s="25"/>
      <c r="B152" s="5" t="s">
        <v>97</v>
      </c>
      <c r="C152" s="5" t="s">
        <v>134</v>
      </c>
      <c r="D152" s="5" t="s">
        <v>622</v>
      </c>
      <c r="E152" s="5">
        <v>140</v>
      </c>
      <c r="F152" s="5" t="s">
        <v>42</v>
      </c>
      <c r="G152" s="5" t="s">
        <v>134</v>
      </c>
      <c r="H152" s="5" t="s">
        <v>619</v>
      </c>
      <c r="I152" s="5" t="s">
        <v>624</v>
      </c>
      <c r="J152" s="5" t="s">
        <v>624</v>
      </c>
      <c r="K152" s="8" t="s">
        <v>625</v>
      </c>
      <c r="L152" s="5" t="s">
        <v>134</v>
      </c>
      <c r="M152" s="2"/>
      <c r="N152" s="6" t="s">
        <v>102</v>
      </c>
      <c r="O152" s="6">
        <v>43396</v>
      </c>
      <c r="P152" s="5" t="s">
        <v>49</v>
      </c>
      <c r="Q152" s="5" t="s">
        <v>227</v>
      </c>
      <c r="R152" s="5" t="s">
        <v>234</v>
      </c>
      <c r="S152" s="5" t="s">
        <v>69</v>
      </c>
      <c r="T152" s="5" t="s">
        <v>65</v>
      </c>
      <c r="U152" s="2">
        <f t="shared" ref="U152:U153" si="287">IF(T152="No Clasificada",5,IF(T152="Información Pública / Pública =Bajo",1,IF(T152="Clasificada / Uso Interno = Medio",3,IF(T152="Pública Reservada / Confidencial =Alta",5,))))</f>
        <v>1</v>
      </c>
      <c r="V152" s="5" t="s">
        <v>66</v>
      </c>
      <c r="W152" s="5">
        <f t="shared" ref="W152:W153" si="288">IF(V152="No Clasificada",5,IF(V152="Bajo",1,IF(V152="Medio",3,IF(V152="Alto",5,))))</f>
        <v>5</v>
      </c>
      <c r="X152" s="5" t="s">
        <v>67</v>
      </c>
      <c r="Y152" s="2">
        <f t="shared" ref="Y152:Y153" si="289">IF(X152="No Clasificada",5,IF(X152="Bajo",1,IF(X152="Medio",3,IF(X152="Alto",5,))))</f>
        <v>3</v>
      </c>
      <c r="Z152" s="5" t="str">
        <f t="shared" ref="Z152:Z153" si="290">IF(OR(U152=0,W152=0,Y152=0),"FALTAN DATOS",IF(AND(U152=1,W152=1,Y152=1),"BAJO",(IF(OR(AND(U152=5,W152=5),AND(W152=5,Y152=5),AND(U152=5,Y152=5),AND(U152=5,W152=5,Y152=5)),"ALTA","MEDIA"))))</f>
        <v>MEDIA</v>
      </c>
      <c r="AA152" s="5" t="s">
        <v>74</v>
      </c>
      <c r="AB152" s="5" t="s">
        <v>614</v>
      </c>
      <c r="AC152" s="5" t="s">
        <v>50</v>
      </c>
      <c r="AD152" s="5" t="s">
        <v>50</v>
      </c>
      <c r="AE152" s="5" t="s">
        <v>50</v>
      </c>
      <c r="AF152" s="5" t="s">
        <v>80</v>
      </c>
      <c r="AG152" s="5" t="s">
        <v>87</v>
      </c>
      <c r="AH152" s="5" t="s">
        <v>87</v>
      </c>
      <c r="AI152" s="5" t="s">
        <v>76</v>
      </c>
      <c r="AJ152" s="5" t="s">
        <v>77</v>
      </c>
      <c r="AK152" s="5" t="s">
        <v>82</v>
      </c>
      <c r="AL152" s="5" t="s">
        <v>190</v>
      </c>
      <c r="AM152" s="5" t="s">
        <v>76</v>
      </c>
      <c r="AN152" s="26"/>
    </row>
    <row r="153" spans="1:40" ht="91.5" customHeight="1">
      <c r="A153" s="25"/>
      <c r="B153" s="5" t="s">
        <v>97</v>
      </c>
      <c r="C153" s="5" t="s">
        <v>134</v>
      </c>
      <c r="D153" s="5" t="s">
        <v>623</v>
      </c>
      <c r="E153" s="5">
        <v>141</v>
      </c>
      <c r="F153" s="5" t="s">
        <v>42</v>
      </c>
      <c r="G153" s="5" t="s">
        <v>134</v>
      </c>
      <c r="H153" s="5" t="s">
        <v>619</v>
      </c>
      <c r="I153" s="5" t="s">
        <v>626</v>
      </c>
      <c r="J153" s="5" t="s">
        <v>626</v>
      </c>
      <c r="K153" s="8" t="s">
        <v>627</v>
      </c>
      <c r="L153" s="5" t="s">
        <v>134</v>
      </c>
      <c r="M153" s="2"/>
      <c r="N153" s="6" t="s">
        <v>102</v>
      </c>
      <c r="O153" s="6">
        <v>43396</v>
      </c>
      <c r="P153" s="5" t="s">
        <v>49</v>
      </c>
      <c r="Q153" s="5" t="s">
        <v>227</v>
      </c>
      <c r="R153" s="5" t="s">
        <v>234</v>
      </c>
      <c r="S153" s="5" t="s">
        <v>69</v>
      </c>
      <c r="T153" s="5" t="s">
        <v>65</v>
      </c>
      <c r="U153" s="2">
        <f t="shared" si="287"/>
        <v>1</v>
      </c>
      <c r="V153" s="5" t="s">
        <v>66</v>
      </c>
      <c r="W153" s="5">
        <f t="shared" si="288"/>
        <v>5</v>
      </c>
      <c r="X153" s="5" t="s">
        <v>66</v>
      </c>
      <c r="Y153" s="2">
        <f t="shared" si="289"/>
        <v>5</v>
      </c>
      <c r="Z153" s="5" t="str">
        <f t="shared" si="290"/>
        <v>ALTA</v>
      </c>
      <c r="AA153" s="5" t="s">
        <v>74</v>
      </c>
      <c r="AB153" s="5" t="s">
        <v>605</v>
      </c>
      <c r="AC153" s="5" t="s">
        <v>50</v>
      </c>
      <c r="AD153" s="5" t="s">
        <v>50</v>
      </c>
      <c r="AE153" s="5" t="s">
        <v>50</v>
      </c>
      <c r="AF153" s="5" t="s">
        <v>80</v>
      </c>
      <c r="AG153" s="5" t="s">
        <v>87</v>
      </c>
      <c r="AH153" s="5" t="s">
        <v>87</v>
      </c>
      <c r="AI153" s="5" t="s">
        <v>76</v>
      </c>
      <c r="AJ153" s="5" t="s">
        <v>77</v>
      </c>
      <c r="AK153" s="5" t="s">
        <v>82</v>
      </c>
      <c r="AL153" s="5" t="s">
        <v>190</v>
      </c>
      <c r="AM153" s="5" t="s">
        <v>76</v>
      </c>
      <c r="AN153" s="26"/>
    </row>
    <row r="154" spans="1:40" ht="105.75" customHeight="1">
      <c r="A154" s="25"/>
      <c r="B154" s="5" t="s">
        <v>97</v>
      </c>
      <c r="C154" s="5" t="s">
        <v>134</v>
      </c>
      <c r="D154" s="5" t="s">
        <v>628</v>
      </c>
      <c r="E154" s="5">
        <v>142</v>
      </c>
      <c r="F154" s="5" t="s">
        <v>42</v>
      </c>
      <c r="G154" s="5" t="s">
        <v>134</v>
      </c>
      <c r="H154" s="5" t="s">
        <v>619</v>
      </c>
      <c r="I154" s="5" t="s">
        <v>629</v>
      </c>
      <c r="J154" s="5" t="s">
        <v>629</v>
      </c>
      <c r="K154" s="8" t="s">
        <v>630</v>
      </c>
      <c r="L154" s="5" t="s">
        <v>134</v>
      </c>
      <c r="M154" s="2"/>
      <c r="N154" s="6" t="s">
        <v>102</v>
      </c>
      <c r="O154" s="6">
        <v>43396</v>
      </c>
      <c r="P154" s="5" t="s">
        <v>49</v>
      </c>
      <c r="Q154" s="5" t="s">
        <v>227</v>
      </c>
      <c r="R154" s="5" t="s">
        <v>234</v>
      </c>
      <c r="S154" s="5" t="s">
        <v>69</v>
      </c>
      <c r="T154" s="5" t="s">
        <v>65</v>
      </c>
      <c r="U154" s="2">
        <f t="shared" ref="U154" si="291">IF(T154="No Clasificada",5,IF(T154="Información Pública / Pública =Bajo",1,IF(T154="Clasificada / Uso Interno = Medio",3,IF(T154="Pública Reservada / Confidencial =Alta",5,))))</f>
        <v>1</v>
      </c>
      <c r="V154" s="5" t="s">
        <v>66</v>
      </c>
      <c r="W154" s="5">
        <f t="shared" ref="W154" si="292">IF(V154="No Clasificada",5,IF(V154="Bajo",1,IF(V154="Medio",3,IF(V154="Alto",5,))))</f>
        <v>5</v>
      </c>
      <c r="X154" s="5" t="s">
        <v>67</v>
      </c>
      <c r="Y154" s="2">
        <f t="shared" ref="Y154" si="293">IF(X154="No Clasificada",5,IF(X154="Bajo",1,IF(X154="Medio",3,IF(X154="Alto",5,))))</f>
        <v>3</v>
      </c>
      <c r="Z154" s="5" t="str">
        <f t="shared" ref="Z154" si="294">IF(OR(U154=0,W154=0,Y154=0),"FALTAN DATOS",IF(AND(U154=1,W154=1,Y154=1),"BAJO",(IF(OR(AND(U154=5,W154=5),AND(W154=5,Y154=5),AND(U154=5,Y154=5),AND(U154=5,W154=5,Y154=5)),"ALTA","MEDIA"))))</f>
        <v>MEDIA</v>
      </c>
      <c r="AA154" s="5" t="s">
        <v>74</v>
      </c>
      <c r="AB154" s="5" t="s">
        <v>614</v>
      </c>
      <c r="AC154" s="5" t="s">
        <v>50</v>
      </c>
      <c r="AD154" s="5" t="s">
        <v>50</v>
      </c>
      <c r="AE154" s="5" t="s">
        <v>50</v>
      </c>
      <c r="AF154" s="5" t="s">
        <v>80</v>
      </c>
      <c r="AG154" s="5" t="s">
        <v>87</v>
      </c>
      <c r="AH154" s="5" t="s">
        <v>87</v>
      </c>
      <c r="AI154" s="5" t="s">
        <v>76</v>
      </c>
      <c r="AJ154" s="5" t="s">
        <v>77</v>
      </c>
      <c r="AK154" s="5" t="s">
        <v>82</v>
      </c>
      <c r="AL154" s="5" t="s">
        <v>190</v>
      </c>
      <c r="AM154" s="5" t="s">
        <v>76</v>
      </c>
      <c r="AN154" s="26"/>
    </row>
    <row r="155" spans="1:40" ht="159" customHeight="1">
      <c r="A155" s="25"/>
      <c r="B155" s="5" t="s">
        <v>97</v>
      </c>
      <c r="C155" s="5" t="s">
        <v>134</v>
      </c>
      <c r="D155" s="5" t="s">
        <v>632</v>
      </c>
      <c r="E155" s="5">
        <v>143</v>
      </c>
      <c r="F155" s="5" t="s">
        <v>42</v>
      </c>
      <c r="G155" s="5" t="s">
        <v>134</v>
      </c>
      <c r="H155" s="5" t="s">
        <v>619</v>
      </c>
      <c r="I155" s="5" t="s">
        <v>631</v>
      </c>
      <c r="J155" s="5" t="s">
        <v>631</v>
      </c>
      <c r="K155" s="8" t="s">
        <v>633</v>
      </c>
      <c r="L155" s="5" t="s">
        <v>134</v>
      </c>
      <c r="M155" s="2"/>
      <c r="N155" s="6" t="s">
        <v>102</v>
      </c>
      <c r="O155" s="6">
        <v>43396</v>
      </c>
      <c r="P155" s="5" t="s">
        <v>49</v>
      </c>
      <c r="Q155" s="5" t="s">
        <v>227</v>
      </c>
      <c r="R155" s="5" t="s">
        <v>234</v>
      </c>
      <c r="S155" s="5" t="s">
        <v>69</v>
      </c>
      <c r="T155" s="5" t="s">
        <v>65</v>
      </c>
      <c r="U155" s="2">
        <f t="shared" ref="U155:U159" si="295">IF(T155="No Clasificada",5,IF(T155="Información Pública / Pública =Bajo",1,IF(T155="Clasificada / Uso Interno = Medio",3,IF(T155="Pública Reservada / Confidencial =Alta",5,))))</f>
        <v>1</v>
      </c>
      <c r="V155" s="5" t="s">
        <v>66</v>
      </c>
      <c r="W155" s="5">
        <f t="shared" ref="W155:W159" si="296">IF(V155="No Clasificada",5,IF(V155="Bajo",1,IF(V155="Medio",3,IF(V155="Alto",5,))))</f>
        <v>5</v>
      </c>
      <c r="X155" s="5" t="s">
        <v>67</v>
      </c>
      <c r="Y155" s="2">
        <f t="shared" ref="Y155:Y159" si="297">IF(X155="No Clasificada",5,IF(X155="Bajo",1,IF(X155="Medio",3,IF(X155="Alto",5,))))</f>
        <v>3</v>
      </c>
      <c r="Z155" s="5" t="str">
        <f t="shared" ref="Z155:Z159" si="298">IF(OR(U155=0,W155=0,Y155=0),"FALTAN DATOS",IF(AND(U155=1,W155=1,Y155=1),"BAJO",(IF(OR(AND(U155=5,W155=5),AND(W155=5,Y155=5),AND(U155=5,Y155=5),AND(U155=5,W155=5,Y155=5)),"ALTA","MEDIA"))))</f>
        <v>MEDIA</v>
      </c>
      <c r="AA155" s="5" t="s">
        <v>74</v>
      </c>
      <c r="AB155" s="5" t="s">
        <v>614</v>
      </c>
      <c r="AC155" s="5" t="s">
        <v>50</v>
      </c>
      <c r="AD155" s="5" t="s">
        <v>50</v>
      </c>
      <c r="AE155" s="5" t="s">
        <v>50</v>
      </c>
      <c r="AF155" s="5" t="s">
        <v>80</v>
      </c>
      <c r="AG155" s="5" t="s">
        <v>87</v>
      </c>
      <c r="AH155" s="5" t="s">
        <v>87</v>
      </c>
      <c r="AI155" s="5" t="s">
        <v>76</v>
      </c>
      <c r="AJ155" s="5" t="s">
        <v>77</v>
      </c>
      <c r="AK155" s="5" t="s">
        <v>82</v>
      </c>
      <c r="AL155" s="5" t="s">
        <v>190</v>
      </c>
      <c r="AM155" s="5" t="s">
        <v>76</v>
      </c>
      <c r="AN155" s="26"/>
    </row>
    <row r="156" spans="1:40" ht="126.75" customHeight="1">
      <c r="A156" s="25"/>
      <c r="B156" s="5" t="s">
        <v>97</v>
      </c>
      <c r="C156" s="5" t="s">
        <v>134</v>
      </c>
      <c r="D156" s="5" t="s">
        <v>634</v>
      </c>
      <c r="E156" s="5">
        <v>144</v>
      </c>
      <c r="F156" s="5" t="s">
        <v>42</v>
      </c>
      <c r="G156" s="5" t="s">
        <v>134</v>
      </c>
      <c r="H156" s="5" t="s">
        <v>619</v>
      </c>
      <c r="I156" s="5" t="s">
        <v>659</v>
      </c>
      <c r="J156" s="5" t="s">
        <v>659</v>
      </c>
      <c r="K156" s="8" t="s">
        <v>635</v>
      </c>
      <c r="L156" s="5" t="s">
        <v>134</v>
      </c>
      <c r="M156" s="2"/>
      <c r="N156" s="6" t="s">
        <v>102</v>
      </c>
      <c r="O156" s="6">
        <v>43396</v>
      </c>
      <c r="P156" s="5" t="s">
        <v>49</v>
      </c>
      <c r="Q156" s="5" t="s">
        <v>227</v>
      </c>
      <c r="R156" s="5" t="s">
        <v>234</v>
      </c>
      <c r="S156" s="5" t="s">
        <v>69</v>
      </c>
      <c r="T156" s="5" t="s">
        <v>65</v>
      </c>
      <c r="U156" s="2">
        <f t="shared" si="295"/>
        <v>1</v>
      </c>
      <c r="V156" s="5" t="s">
        <v>66</v>
      </c>
      <c r="W156" s="5">
        <f t="shared" si="296"/>
        <v>5</v>
      </c>
      <c r="X156" s="5" t="s">
        <v>67</v>
      </c>
      <c r="Y156" s="2">
        <f t="shared" si="297"/>
        <v>3</v>
      </c>
      <c r="Z156" s="5" t="str">
        <f t="shared" si="298"/>
        <v>MEDIA</v>
      </c>
      <c r="AA156" s="5" t="s">
        <v>74</v>
      </c>
      <c r="AB156" s="5" t="s">
        <v>614</v>
      </c>
      <c r="AC156" s="5" t="s">
        <v>50</v>
      </c>
      <c r="AD156" s="5" t="s">
        <v>50</v>
      </c>
      <c r="AE156" s="5" t="s">
        <v>50</v>
      </c>
      <c r="AF156" s="5" t="s">
        <v>80</v>
      </c>
      <c r="AG156" s="5" t="s">
        <v>87</v>
      </c>
      <c r="AH156" s="5" t="s">
        <v>87</v>
      </c>
      <c r="AI156" s="5" t="s">
        <v>76</v>
      </c>
      <c r="AJ156" s="5" t="s">
        <v>77</v>
      </c>
      <c r="AK156" s="5" t="s">
        <v>82</v>
      </c>
      <c r="AL156" s="5" t="s">
        <v>190</v>
      </c>
      <c r="AM156" s="5" t="s">
        <v>76</v>
      </c>
      <c r="AN156" s="26"/>
    </row>
    <row r="157" spans="1:40" ht="126.75" customHeight="1">
      <c r="A157" s="25"/>
      <c r="B157" s="5" t="s">
        <v>97</v>
      </c>
      <c r="C157" s="5" t="s">
        <v>134</v>
      </c>
      <c r="D157" s="5" t="s">
        <v>636</v>
      </c>
      <c r="E157" s="5">
        <v>145</v>
      </c>
      <c r="F157" s="5" t="s">
        <v>42</v>
      </c>
      <c r="G157" s="5" t="s">
        <v>134</v>
      </c>
      <c r="H157" s="5" t="s">
        <v>619</v>
      </c>
      <c r="I157" s="5" t="s">
        <v>637</v>
      </c>
      <c r="J157" s="5" t="s">
        <v>637</v>
      </c>
      <c r="K157" s="8" t="s">
        <v>638</v>
      </c>
      <c r="L157" s="5" t="s">
        <v>134</v>
      </c>
      <c r="M157" s="2"/>
      <c r="N157" s="6" t="s">
        <v>102</v>
      </c>
      <c r="O157" s="6">
        <v>43396</v>
      </c>
      <c r="P157" s="5" t="s">
        <v>49</v>
      </c>
      <c r="Q157" s="5" t="s">
        <v>227</v>
      </c>
      <c r="R157" s="5" t="s">
        <v>234</v>
      </c>
      <c r="S157" s="5" t="s">
        <v>69</v>
      </c>
      <c r="T157" s="5" t="s">
        <v>65</v>
      </c>
      <c r="U157" s="2">
        <f t="shared" si="295"/>
        <v>1</v>
      </c>
      <c r="V157" s="5" t="s">
        <v>66</v>
      </c>
      <c r="W157" s="5">
        <f t="shared" si="296"/>
        <v>5</v>
      </c>
      <c r="X157" s="5" t="s">
        <v>67</v>
      </c>
      <c r="Y157" s="2">
        <f t="shared" si="297"/>
        <v>3</v>
      </c>
      <c r="Z157" s="5" t="str">
        <f t="shared" si="298"/>
        <v>MEDIA</v>
      </c>
      <c r="AA157" s="5" t="s">
        <v>74</v>
      </c>
      <c r="AB157" s="5" t="s">
        <v>614</v>
      </c>
      <c r="AC157" s="5" t="s">
        <v>50</v>
      </c>
      <c r="AD157" s="5" t="s">
        <v>50</v>
      </c>
      <c r="AE157" s="5" t="s">
        <v>50</v>
      </c>
      <c r="AF157" s="5" t="s">
        <v>80</v>
      </c>
      <c r="AG157" s="5" t="s">
        <v>87</v>
      </c>
      <c r="AH157" s="5" t="s">
        <v>87</v>
      </c>
      <c r="AI157" s="5" t="s">
        <v>76</v>
      </c>
      <c r="AJ157" s="5" t="s">
        <v>77</v>
      </c>
      <c r="AK157" s="5" t="s">
        <v>82</v>
      </c>
      <c r="AL157" s="5" t="s">
        <v>190</v>
      </c>
      <c r="AM157" s="5" t="s">
        <v>76</v>
      </c>
      <c r="AN157" s="26"/>
    </row>
    <row r="158" spans="1:40" ht="126.75" customHeight="1">
      <c r="A158" s="25"/>
      <c r="B158" s="5" t="s">
        <v>97</v>
      </c>
      <c r="C158" s="5" t="s">
        <v>134</v>
      </c>
      <c r="D158" s="5" t="s">
        <v>639</v>
      </c>
      <c r="E158" s="5">
        <v>146</v>
      </c>
      <c r="F158" s="5" t="s">
        <v>42</v>
      </c>
      <c r="G158" s="5" t="s">
        <v>134</v>
      </c>
      <c r="H158" s="5" t="s">
        <v>619</v>
      </c>
      <c r="I158" s="5" t="s">
        <v>640</v>
      </c>
      <c r="J158" s="5" t="s">
        <v>640</v>
      </c>
      <c r="K158" s="8" t="s">
        <v>641</v>
      </c>
      <c r="L158" s="5" t="s">
        <v>134</v>
      </c>
      <c r="M158" s="2"/>
      <c r="N158" s="6" t="s">
        <v>102</v>
      </c>
      <c r="O158" s="6">
        <v>43396</v>
      </c>
      <c r="P158" s="5" t="s">
        <v>49</v>
      </c>
      <c r="Q158" s="5" t="s">
        <v>227</v>
      </c>
      <c r="R158" s="5" t="s">
        <v>234</v>
      </c>
      <c r="S158" s="5" t="s">
        <v>69</v>
      </c>
      <c r="T158" s="5" t="s">
        <v>65</v>
      </c>
      <c r="U158" s="2">
        <f t="shared" si="295"/>
        <v>1</v>
      </c>
      <c r="V158" s="5" t="s">
        <v>66</v>
      </c>
      <c r="W158" s="5">
        <f t="shared" si="296"/>
        <v>5</v>
      </c>
      <c r="X158" s="5" t="s">
        <v>67</v>
      </c>
      <c r="Y158" s="2">
        <f t="shared" si="297"/>
        <v>3</v>
      </c>
      <c r="Z158" s="5" t="str">
        <f t="shared" si="298"/>
        <v>MEDIA</v>
      </c>
      <c r="AA158" s="5" t="s">
        <v>74</v>
      </c>
      <c r="AB158" s="5" t="s">
        <v>614</v>
      </c>
      <c r="AC158" s="5" t="s">
        <v>50</v>
      </c>
      <c r="AD158" s="5" t="s">
        <v>50</v>
      </c>
      <c r="AE158" s="5" t="s">
        <v>50</v>
      </c>
      <c r="AF158" s="5" t="s">
        <v>80</v>
      </c>
      <c r="AG158" s="5" t="s">
        <v>87</v>
      </c>
      <c r="AH158" s="5" t="s">
        <v>87</v>
      </c>
      <c r="AI158" s="5" t="s">
        <v>76</v>
      </c>
      <c r="AJ158" s="5" t="s">
        <v>77</v>
      </c>
      <c r="AK158" s="5" t="s">
        <v>82</v>
      </c>
      <c r="AL158" s="5" t="s">
        <v>190</v>
      </c>
      <c r="AM158" s="5" t="s">
        <v>76</v>
      </c>
      <c r="AN158" s="26"/>
    </row>
    <row r="159" spans="1:40" ht="126.75" customHeight="1">
      <c r="A159" s="25"/>
      <c r="B159" s="5" t="s">
        <v>97</v>
      </c>
      <c r="C159" s="5" t="s">
        <v>134</v>
      </c>
      <c r="D159" s="5" t="s">
        <v>642</v>
      </c>
      <c r="E159" s="5">
        <v>147</v>
      </c>
      <c r="F159" s="5" t="s">
        <v>42</v>
      </c>
      <c r="G159" s="5" t="s">
        <v>134</v>
      </c>
      <c r="H159" s="5" t="s">
        <v>619</v>
      </c>
      <c r="I159" s="5" t="s">
        <v>643</v>
      </c>
      <c r="J159" s="5" t="s">
        <v>643</v>
      </c>
      <c r="K159" s="8" t="s">
        <v>644</v>
      </c>
      <c r="L159" s="5" t="s">
        <v>134</v>
      </c>
      <c r="M159" s="2"/>
      <c r="N159" s="6" t="s">
        <v>102</v>
      </c>
      <c r="O159" s="6">
        <v>43396</v>
      </c>
      <c r="P159" s="5" t="s">
        <v>48</v>
      </c>
      <c r="Q159" s="5" t="s">
        <v>103</v>
      </c>
      <c r="R159" s="5" t="s">
        <v>48</v>
      </c>
      <c r="S159" s="5" t="s">
        <v>69</v>
      </c>
      <c r="T159" s="5" t="s">
        <v>65</v>
      </c>
      <c r="U159" s="2">
        <f t="shared" si="295"/>
        <v>1</v>
      </c>
      <c r="V159" s="5" t="s">
        <v>66</v>
      </c>
      <c r="W159" s="2">
        <f t="shared" si="296"/>
        <v>5</v>
      </c>
      <c r="X159" s="5" t="s">
        <v>67</v>
      </c>
      <c r="Y159" s="2">
        <f t="shared" si="297"/>
        <v>3</v>
      </c>
      <c r="Z159" s="5" t="str">
        <f t="shared" si="298"/>
        <v>MEDIA</v>
      </c>
      <c r="AA159" s="5" t="s">
        <v>75</v>
      </c>
      <c r="AB159" s="5" t="s">
        <v>87</v>
      </c>
      <c r="AC159" s="5" t="s">
        <v>76</v>
      </c>
      <c r="AD159" s="5" t="s">
        <v>123</v>
      </c>
      <c r="AE159" s="5" t="s">
        <v>50</v>
      </c>
      <c r="AF159" s="5" t="s">
        <v>79</v>
      </c>
      <c r="AG159" s="5" t="s">
        <v>87</v>
      </c>
      <c r="AH159" s="5" t="s">
        <v>87</v>
      </c>
      <c r="AI159" s="5" t="s">
        <v>76</v>
      </c>
      <c r="AJ159" s="5" t="s">
        <v>77</v>
      </c>
      <c r="AK159" s="5" t="s">
        <v>82</v>
      </c>
      <c r="AL159" s="5" t="s">
        <v>190</v>
      </c>
      <c r="AM159" s="5" t="s">
        <v>76</v>
      </c>
      <c r="AN159" s="26"/>
    </row>
    <row r="160" spans="1:40" ht="132" customHeight="1">
      <c r="A160" s="25"/>
      <c r="B160" s="5" t="s">
        <v>97</v>
      </c>
      <c r="C160" s="5" t="s">
        <v>134</v>
      </c>
      <c r="D160" s="5" t="s">
        <v>645</v>
      </c>
      <c r="E160" s="5">
        <v>148</v>
      </c>
      <c r="F160" s="5" t="s">
        <v>42</v>
      </c>
      <c r="G160" s="5" t="s">
        <v>134</v>
      </c>
      <c r="H160" s="5" t="s">
        <v>619</v>
      </c>
      <c r="I160" s="5" t="s">
        <v>647</v>
      </c>
      <c r="J160" s="5" t="s">
        <v>647</v>
      </c>
      <c r="K160" s="8" t="s">
        <v>646</v>
      </c>
      <c r="L160" s="5" t="s">
        <v>134</v>
      </c>
      <c r="M160" s="2"/>
      <c r="N160" s="6" t="s">
        <v>102</v>
      </c>
      <c r="O160" s="6">
        <v>43396</v>
      </c>
      <c r="P160" s="5" t="s">
        <v>49</v>
      </c>
      <c r="Q160" s="5" t="s">
        <v>227</v>
      </c>
      <c r="R160" s="5" t="s">
        <v>234</v>
      </c>
      <c r="S160" s="5" t="s">
        <v>69</v>
      </c>
      <c r="T160" s="5" t="s">
        <v>65</v>
      </c>
      <c r="U160" s="2">
        <v>1</v>
      </c>
      <c r="V160" s="5" t="s">
        <v>66</v>
      </c>
      <c r="W160" s="5">
        <v>5</v>
      </c>
      <c r="X160" s="5" t="s">
        <v>67</v>
      </c>
      <c r="Y160" s="2">
        <v>3</v>
      </c>
      <c r="Z160" s="5" t="s">
        <v>648</v>
      </c>
      <c r="AA160" s="5" t="s">
        <v>74</v>
      </c>
      <c r="AB160" s="5" t="s">
        <v>614</v>
      </c>
      <c r="AC160" s="5" t="s">
        <v>50</v>
      </c>
      <c r="AD160" s="5" t="s">
        <v>50</v>
      </c>
      <c r="AE160" s="5" t="s">
        <v>50</v>
      </c>
      <c r="AF160" s="5" t="s">
        <v>80</v>
      </c>
      <c r="AG160" s="5" t="s">
        <v>87</v>
      </c>
      <c r="AH160" s="5" t="s">
        <v>87</v>
      </c>
      <c r="AI160" s="5" t="s">
        <v>76</v>
      </c>
      <c r="AJ160" s="5" t="s">
        <v>77</v>
      </c>
      <c r="AK160" s="5" t="s">
        <v>82</v>
      </c>
      <c r="AL160" s="5" t="s">
        <v>190</v>
      </c>
      <c r="AM160" s="5" t="s">
        <v>76</v>
      </c>
      <c r="AN160" s="26"/>
    </row>
    <row r="161" spans="1:40" ht="92.25" customHeight="1">
      <c r="A161" s="25"/>
      <c r="B161" s="5" t="s">
        <v>97</v>
      </c>
      <c r="C161" s="5" t="s">
        <v>416</v>
      </c>
      <c r="D161" s="5" t="s">
        <v>649</v>
      </c>
      <c r="E161" s="5">
        <v>149</v>
      </c>
      <c r="F161" s="5" t="s">
        <v>42</v>
      </c>
      <c r="G161" s="5" t="s">
        <v>416</v>
      </c>
      <c r="H161" s="5" t="s">
        <v>650</v>
      </c>
      <c r="I161" s="5" t="s">
        <v>660</v>
      </c>
      <c r="J161" s="5" t="s">
        <v>660</v>
      </c>
      <c r="K161" s="8" t="s">
        <v>653</v>
      </c>
      <c r="L161" s="5" t="s">
        <v>416</v>
      </c>
      <c r="M161" s="2"/>
      <c r="N161" s="6" t="s">
        <v>102</v>
      </c>
      <c r="O161" s="6">
        <v>43396</v>
      </c>
      <c r="P161" s="5" t="s">
        <v>49</v>
      </c>
      <c r="Q161" s="5" t="s">
        <v>227</v>
      </c>
      <c r="R161" s="5" t="s">
        <v>49</v>
      </c>
      <c r="S161" s="5" t="s">
        <v>69</v>
      </c>
      <c r="T161" s="5" t="s">
        <v>65</v>
      </c>
      <c r="U161" s="2">
        <f t="shared" ref="U161" si="299">IF(T161="No Clasificada",5,IF(T161="Información Pública / Pública =Bajo",1,IF(T161="Clasificada / Uso Interno = Medio",3,IF(T161="Pública Reservada / Confidencial =Alta",5,))))</f>
        <v>1</v>
      </c>
      <c r="V161" s="5" t="s">
        <v>66</v>
      </c>
      <c r="W161" s="5">
        <f t="shared" ref="W161" si="300">IF(V161="No Clasificada",5,IF(V161="Bajo",1,IF(V161="Medio",3,IF(V161="Alto",5,))))</f>
        <v>5</v>
      </c>
      <c r="X161" s="5" t="s">
        <v>66</v>
      </c>
      <c r="Y161" s="2">
        <f t="shared" ref="Y161" si="301">IF(X161="No Clasificada",5,IF(X161="Bajo",1,IF(X161="Medio",3,IF(X161="Alto",5,))))</f>
        <v>5</v>
      </c>
      <c r="Z161" s="5" t="str">
        <f t="shared" ref="Z161" si="302">IF(OR(U161=0,W161=0,Y161=0),"FALTAN DATOS",IF(AND(U161=1,W161=1,Y161=1),"BAJO",(IF(OR(AND(U161=5,W161=5),AND(W161=5,Y161=5),AND(U161=5,Y161=5),AND(U161=5,W161=5,Y161=5)),"ALTA","MEDIA"))))</f>
        <v>ALTA</v>
      </c>
      <c r="AA161" s="5" t="s">
        <v>74</v>
      </c>
      <c r="AB161" s="5" t="s">
        <v>654</v>
      </c>
      <c r="AC161" s="5" t="s">
        <v>50</v>
      </c>
      <c r="AD161" s="5" t="s">
        <v>50</v>
      </c>
      <c r="AE161" s="5" t="s">
        <v>50</v>
      </c>
      <c r="AF161" s="5" t="s">
        <v>80</v>
      </c>
      <c r="AG161" s="5" t="s">
        <v>87</v>
      </c>
      <c r="AH161" s="5" t="s">
        <v>87</v>
      </c>
      <c r="AI161" s="5" t="s">
        <v>76</v>
      </c>
      <c r="AJ161" s="5" t="s">
        <v>77</v>
      </c>
      <c r="AK161" s="5" t="s">
        <v>82</v>
      </c>
      <c r="AL161" s="5" t="s">
        <v>190</v>
      </c>
      <c r="AM161" s="5" t="s">
        <v>76</v>
      </c>
      <c r="AN161" s="26"/>
    </row>
    <row r="162" spans="1:40" ht="120.75" customHeight="1">
      <c r="A162" s="25"/>
      <c r="B162" s="5" t="s">
        <v>97</v>
      </c>
      <c r="C162" s="5" t="s">
        <v>416</v>
      </c>
      <c r="D162" s="5" t="s">
        <v>651</v>
      </c>
      <c r="E162" s="5">
        <v>150</v>
      </c>
      <c r="F162" s="5" t="s">
        <v>42</v>
      </c>
      <c r="G162" s="5" t="s">
        <v>416</v>
      </c>
      <c r="H162" s="5" t="s">
        <v>650</v>
      </c>
      <c r="I162" s="5" t="s">
        <v>661</v>
      </c>
      <c r="J162" s="5" t="s">
        <v>661</v>
      </c>
      <c r="K162" s="8" t="s">
        <v>655</v>
      </c>
      <c r="L162" s="5" t="s">
        <v>416</v>
      </c>
      <c r="M162" s="2"/>
      <c r="N162" s="6" t="s">
        <v>102</v>
      </c>
      <c r="O162" s="6">
        <v>43396</v>
      </c>
      <c r="P162" s="5" t="s">
        <v>49</v>
      </c>
      <c r="Q162" s="5" t="s">
        <v>227</v>
      </c>
      <c r="R162" s="5" t="s">
        <v>49</v>
      </c>
      <c r="S162" s="5" t="s">
        <v>69</v>
      </c>
      <c r="T162" s="5" t="s">
        <v>65</v>
      </c>
      <c r="U162" s="2">
        <f t="shared" ref="U162" si="303">IF(T162="No Clasificada",5,IF(T162="Información Pública / Pública =Bajo",1,IF(T162="Clasificada / Uso Interno = Medio",3,IF(T162="Pública Reservada / Confidencial =Alta",5,))))</f>
        <v>1</v>
      </c>
      <c r="V162" s="5" t="s">
        <v>66</v>
      </c>
      <c r="W162" s="5">
        <f t="shared" ref="W162" si="304">IF(V162="No Clasificada",5,IF(V162="Bajo",1,IF(V162="Medio",3,IF(V162="Alto",5,))))</f>
        <v>5</v>
      </c>
      <c r="X162" s="5" t="s">
        <v>66</v>
      </c>
      <c r="Y162" s="2">
        <f t="shared" ref="Y162" si="305">IF(X162="No Clasificada",5,IF(X162="Bajo",1,IF(X162="Medio",3,IF(X162="Alto",5,))))</f>
        <v>5</v>
      </c>
      <c r="Z162" s="5" t="str">
        <f t="shared" ref="Z162" si="306">IF(OR(U162=0,W162=0,Y162=0),"FALTAN DATOS",IF(AND(U162=1,W162=1,Y162=1),"BAJO",(IF(OR(AND(U162=5,W162=5),AND(W162=5,Y162=5),AND(U162=5,Y162=5),AND(U162=5,W162=5,Y162=5)),"ALTA","MEDIA"))))</f>
        <v>ALTA</v>
      </c>
      <c r="AA162" s="5" t="s">
        <v>74</v>
      </c>
      <c r="AB162" s="5" t="s">
        <v>654</v>
      </c>
      <c r="AC162" s="5" t="s">
        <v>50</v>
      </c>
      <c r="AD162" s="5" t="s">
        <v>50</v>
      </c>
      <c r="AE162" s="5" t="s">
        <v>50</v>
      </c>
      <c r="AF162" s="5" t="s">
        <v>80</v>
      </c>
      <c r="AG162" s="5" t="s">
        <v>87</v>
      </c>
      <c r="AH162" s="5" t="s">
        <v>87</v>
      </c>
      <c r="AI162" s="5" t="s">
        <v>76</v>
      </c>
      <c r="AJ162" s="5" t="s">
        <v>77</v>
      </c>
      <c r="AK162" s="5" t="s">
        <v>82</v>
      </c>
      <c r="AL162" s="5" t="s">
        <v>190</v>
      </c>
      <c r="AM162" s="5" t="s">
        <v>76</v>
      </c>
      <c r="AN162" s="26"/>
    </row>
    <row r="163" spans="1:40" ht="112.5" customHeight="1">
      <c r="A163" s="25"/>
      <c r="B163" s="5" t="s">
        <v>97</v>
      </c>
      <c r="C163" s="5" t="s">
        <v>416</v>
      </c>
      <c r="D163" s="5" t="s">
        <v>652</v>
      </c>
      <c r="E163" s="5">
        <v>151</v>
      </c>
      <c r="F163" s="5" t="s">
        <v>42</v>
      </c>
      <c r="G163" s="5" t="s">
        <v>416</v>
      </c>
      <c r="H163" s="5" t="s">
        <v>650</v>
      </c>
      <c r="I163" s="5" t="s">
        <v>662</v>
      </c>
      <c r="J163" s="5" t="s">
        <v>662</v>
      </c>
      <c r="K163" s="8" t="s">
        <v>656</v>
      </c>
      <c r="L163" s="5" t="s">
        <v>416</v>
      </c>
      <c r="M163" s="2"/>
      <c r="N163" s="6" t="s">
        <v>102</v>
      </c>
      <c r="O163" s="6">
        <v>43396</v>
      </c>
      <c r="P163" s="5" t="s">
        <v>49</v>
      </c>
      <c r="Q163" s="5" t="s">
        <v>227</v>
      </c>
      <c r="R163" s="5" t="s">
        <v>49</v>
      </c>
      <c r="S163" s="5" t="s">
        <v>69</v>
      </c>
      <c r="T163" s="5" t="s">
        <v>65</v>
      </c>
      <c r="U163" s="2">
        <f t="shared" ref="U163" si="307">IF(T163="No Clasificada",5,IF(T163="Información Pública / Pública =Bajo",1,IF(T163="Clasificada / Uso Interno = Medio",3,IF(T163="Pública Reservada / Confidencial =Alta",5,))))</f>
        <v>1</v>
      </c>
      <c r="V163" s="5" t="s">
        <v>66</v>
      </c>
      <c r="W163" s="5">
        <f t="shared" ref="W163" si="308">IF(V163="No Clasificada",5,IF(V163="Bajo",1,IF(V163="Medio",3,IF(V163="Alto",5,))))</f>
        <v>5</v>
      </c>
      <c r="X163" s="5" t="s">
        <v>66</v>
      </c>
      <c r="Y163" s="2">
        <f t="shared" ref="Y163" si="309">IF(X163="No Clasificada",5,IF(X163="Bajo",1,IF(X163="Medio",3,IF(X163="Alto",5,))))</f>
        <v>5</v>
      </c>
      <c r="Z163" s="5" t="str">
        <f t="shared" ref="Z163" si="310">IF(OR(U163=0,W163=0,Y163=0),"FALTAN DATOS",IF(AND(U163=1,W163=1,Y163=1),"BAJO",(IF(OR(AND(U163=5,W163=5),AND(W163=5,Y163=5),AND(U163=5,Y163=5),AND(U163=5,W163=5,Y163=5)),"ALTA","MEDIA"))))</f>
        <v>ALTA</v>
      </c>
      <c r="AA163" s="5" t="s">
        <v>74</v>
      </c>
      <c r="AB163" s="5" t="s">
        <v>654</v>
      </c>
      <c r="AC163" s="5" t="s">
        <v>50</v>
      </c>
      <c r="AD163" s="5" t="s">
        <v>50</v>
      </c>
      <c r="AE163" s="5" t="s">
        <v>50</v>
      </c>
      <c r="AF163" s="5" t="s">
        <v>80</v>
      </c>
      <c r="AG163" s="5" t="s">
        <v>87</v>
      </c>
      <c r="AH163" s="5" t="s">
        <v>87</v>
      </c>
      <c r="AI163" s="5" t="s">
        <v>76</v>
      </c>
      <c r="AJ163" s="5" t="s">
        <v>77</v>
      </c>
      <c r="AK163" s="5" t="s">
        <v>82</v>
      </c>
      <c r="AL163" s="5" t="s">
        <v>190</v>
      </c>
      <c r="AM163" s="5" t="s">
        <v>76</v>
      </c>
      <c r="AN163" s="26"/>
    </row>
    <row r="164" spans="1:40" ht="112.5" customHeight="1" thickBot="1">
      <c r="A164" s="25"/>
      <c r="B164" s="7"/>
      <c r="C164" s="9"/>
      <c r="D164" s="9"/>
      <c r="E164" s="9"/>
      <c r="F164" s="9"/>
      <c r="G164" s="49"/>
      <c r="H164" s="49"/>
      <c r="I164" s="4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40" ht="30" customHeight="1" thickBot="1">
      <c r="A165" s="25"/>
      <c r="G165" s="23" t="s">
        <v>665</v>
      </c>
      <c r="H165" s="24" t="s">
        <v>666</v>
      </c>
      <c r="I165" s="24" t="s">
        <v>667</v>
      </c>
    </row>
    <row r="166" spans="1:40">
      <c r="A166" s="25"/>
      <c r="G166" s="43" t="s">
        <v>668</v>
      </c>
      <c r="H166" s="43" t="s">
        <v>669</v>
      </c>
      <c r="I166" s="46" t="s">
        <v>669</v>
      </c>
    </row>
    <row r="167" spans="1:40">
      <c r="A167" s="25"/>
      <c r="G167" s="44"/>
      <c r="H167" s="44"/>
      <c r="I167" s="47"/>
    </row>
    <row r="168" spans="1:40">
      <c r="A168" s="25"/>
      <c r="G168" s="44"/>
      <c r="H168" s="44"/>
      <c r="I168" s="47"/>
    </row>
    <row r="169" spans="1:40">
      <c r="A169" s="25"/>
      <c r="G169" s="44"/>
      <c r="H169" s="44"/>
      <c r="I169" s="47"/>
    </row>
    <row r="170" spans="1:40" ht="16.5" thickBot="1">
      <c r="A170" s="25"/>
      <c r="G170" s="45"/>
      <c r="H170" s="45"/>
      <c r="I170" s="48"/>
    </row>
    <row r="171" spans="1:40">
      <c r="A171" s="25"/>
    </row>
    <row r="172" spans="1:40">
      <c r="A172" s="25"/>
    </row>
    <row r="173" spans="1:40">
      <c r="A173" s="25"/>
    </row>
    <row r="174" spans="1:40">
      <c r="A174" s="25"/>
    </row>
    <row r="175" spans="1:40">
      <c r="A175" s="25"/>
    </row>
  </sheetData>
  <sheetProtection sort="0" autoFilter="0" pivotTables="0"/>
  <autoFilter ref="B11:AM163" xr:uid="{42B84B65-3EE4-714E-B024-CD637CCEF08A}"/>
  <mergeCells count="12">
    <mergeCell ref="A1:A175"/>
    <mergeCell ref="AN1:AN163"/>
    <mergeCell ref="AI10:AM10"/>
    <mergeCell ref="B10:S10"/>
    <mergeCell ref="T10:AB10"/>
    <mergeCell ref="AC10:AH10"/>
    <mergeCell ref="B9:F9"/>
    <mergeCell ref="AL9:AM9"/>
    <mergeCell ref="G166:G170"/>
    <mergeCell ref="H166:H170"/>
    <mergeCell ref="I166:I170"/>
    <mergeCell ref="G164:I164"/>
  </mergeCells>
  <phoneticPr fontId="13" type="noConversion"/>
  <dataValidations disablePrompts="1" count="9">
    <dataValidation type="list" allowBlank="1" showInputMessage="1" showErrorMessage="1" sqref="AD37:AE38 AE41:AE42 AD43:AE44 AD46:AE46 AD49:AD54 AE55:AE59 AD60 AE61 AE63 AD64:AE64 AE65 AD66:AE71 AE72:AE73 AD74:AE76 AE77:AE78 AD79:AE79 AE80:AE82 AD83:AE83 AE84:AE90 AD91:AE91 AE92:AE93 AD94:AE96 AE97:AE98 AD99:AE101 AE102 AD103:AE105 AE106 AD107:AE108 AE109 AD110:AE111 AE112 AD113:AE115 AE116 AD117:AE127 AE128:AE134 AD135:AE136 AE137:AE138 AD139:AE139 AE140 AD141:AE141 AE142:AE145 AD146:AE158 AE159 AD160:AE163 AM12:AM164 AC12:AC164 AI12:AJ164" xr:uid="{C952F2A4-64AE-5F40-9BD2-8FB666B09389}">
      <formula1>$BD$57:$BD$59</formula1>
    </dataValidation>
    <dataValidation type="list" allowBlank="1" showInputMessage="1" showErrorMessage="1" sqref="F12:F164" xr:uid="{9195C434-7E82-E341-AEA9-F7A3D87D23DF}">
      <formula1>$BD$12:$BD$17</formula1>
    </dataValidation>
    <dataValidation type="list" allowBlank="1" showInputMessage="1" showErrorMessage="1" sqref="P12:P164" xr:uid="{B6A5C3A0-C1AC-DD41-97BC-8E3A989FD64C}">
      <formula1>$BD$19:$BD$21</formula1>
    </dataValidation>
    <dataValidation type="list" allowBlank="1" showInputMessage="1" showErrorMessage="1" sqref="T12:T164" xr:uid="{010041EA-90A8-A940-A12A-8047F73E803C}">
      <formula1>$BD$38:$BD$40</formula1>
    </dataValidation>
    <dataValidation type="list" allowBlank="1" showInputMessage="1" showErrorMessage="1" sqref="V12:V164 X12:X164" xr:uid="{F467F089-1F8C-7848-9EC6-0C8A950C5AB1}">
      <formula1>$BD$42:$BD$44</formula1>
    </dataValidation>
    <dataValidation type="list" allowBlank="1" showInputMessage="1" showErrorMessage="1" sqref="S12:S164" xr:uid="{5508A33B-74AB-AA41-861A-83DDFC89EC00}">
      <formula1>$BD$46:$BD$50</formula1>
    </dataValidation>
    <dataValidation type="list" allowBlank="1" showInputMessage="1" showErrorMessage="1" sqref="AA12:AA164" xr:uid="{C4A740E9-35DB-DA4E-A3D1-20194C3E713A}">
      <formula1>$BD$53:$BD$55</formula1>
    </dataValidation>
    <dataValidation type="list" allowBlank="1" showInputMessage="1" showErrorMessage="1" sqref="AF12:AF164" xr:uid="{25CC7EFA-91B5-FC44-913B-C697FF09E0EF}">
      <formula1>$BD$62:$BD$64</formula1>
    </dataValidation>
    <dataValidation type="list" allowBlank="1" showInputMessage="1" showErrorMessage="1" sqref="AK12:AK164" xr:uid="{0A567221-3E0C-844D-81F8-C2091569C834}">
      <formula1>$BD$66:$BD$70</formula1>
    </dataValidation>
  </dataValidations>
  <pageMargins left="0.7" right="0.7" top="0.75" bottom="0.75" header="0.3" footer="0.3"/>
  <pageSetup paperSize="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9B7EF5EE9BA443B381AE00E24B6D99" ma:contentTypeVersion="9" ma:contentTypeDescription="Crear nuevo documento." ma:contentTypeScope="" ma:versionID="35d04b849cc4ef281d6deb77dd6c15c1">
  <xsd:schema xmlns:xsd="http://www.w3.org/2001/XMLSchema" xmlns:xs="http://www.w3.org/2001/XMLSchema" xmlns:p="http://schemas.microsoft.com/office/2006/metadata/properties" xmlns:ns2="118147f3-3754-4415-b1c8-4dc3afd11176" xmlns:ns3="5fd45dab-0d9b-4717-bd60-c4d276b61d6a" targetNamespace="http://schemas.microsoft.com/office/2006/metadata/properties" ma:root="true" ma:fieldsID="d2a9bacafad0da2be2e62adad02c38b3" ns2:_="" ns3:_="">
    <xsd:import namespace="118147f3-3754-4415-b1c8-4dc3afd11176"/>
    <xsd:import namespace="5fd45dab-0d9b-4717-bd60-c4d276b61d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147f3-3754-4415-b1c8-4dc3afd11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d45dab-0d9b-4717-bd60-c4d276b61d6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EA8B45-7B68-42B1-A1D3-2FE910497C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AC845E-683B-4367-B642-468C0FEFA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147f3-3754-4415-b1c8-4dc3afd11176"/>
    <ds:schemaRef ds:uri="5fd45dab-0d9b-4717-bd60-c4d276b61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AB0C74-9081-4C00-95EF-FB2F283A0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Berrio</dc:creator>
  <cp:keywords/>
  <dc:description/>
  <cp:lastModifiedBy>Bryan</cp:lastModifiedBy>
  <cp:revision/>
  <cp:lastPrinted>2023-08-31T15:24:22Z</cp:lastPrinted>
  <dcterms:created xsi:type="dcterms:W3CDTF">2020-06-04T14:46:25Z</dcterms:created>
  <dcterms:modified xsi:type="dcterms:W3CDTF">2023-08-31T15:26:11Z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