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OAI IDTQ VIGENCIAS\2020\"/>
    </mc:Choice>
  </mc:AlternateContent>
  <xr:revisionPtr revIDLastSave="0" documentId="13_ncr:1_{B28058FE-F8FF-4CED-A65C-15C0CDA846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AI DIC 2020" sheetId="12" r:id="rId1"/>
  </sheets>
  <definedNames>
    <definedName name="_1._Apoyo_con_equipos_para_la_seguridad_vial_Licenciamiento_de_software_para_comunicaciones">#REF!</definedName>
    <definedName name="CODIGO_DIVIPOLA">#REF!</definedName>
    <definedName name="DboREGISTRO_LEY_617">#REF!</definedName>
    <definedName name="ññ">#REF!</definedName>
  </definedNames>
  <calcPr calcId="191029"/>
</workbook>
</file>

<file path=xl/calcChain.xml><?xml version="1.0" encoding="utf-8"?>
<calcChain xmlns="http://schemas.openxmlformats.org/spreadsheetml/2006/main">
  <c r="T14" i="12" l="1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S14" i="12"/>
  <c r="S13" i="12"/>
  <c r="AF12" i="12"/>
  <c r="AF11" i="12"/>
  <c r="AF10" i="12"/>
  <c r="AF9" i="12"/>
  <c r="AE8" i="12"/>
  <c r="AD8" i="12"/>
  <c r="AD7" i="12" s="1"/>
  <c r="AD6" i="12" s="1"/>
  <c r="AC8" i="12"/>
  <c r="AC7" i="12" s="1"/>
  <c r="AC6" i="12" s="1"/>
  <c r="AB8" i="12"/>
  <c r="AA8" i="12"/>
  <c r="AA7" i="12" s="1"/>
  <c r="AA6" i="12" s="1"/>
  <c r="Z8" i="12"/>
  <c r="Y8" i="12"/>
  <c r="Y7" i="12" s="1"/>
  <c r="Y6" i="12" s="1"/>
  <c r="X8" i="12"/>
  <c r="X7" i="12" s="1"/>
  <c r="X6" i="12" s="1"/>
  <c r="W8" i="12"/>
  <c r="W7" i="12" s="1"/>
  <c r="W6" i="12" s="1"/>
  <c r="V8" i="12"/>
  <c r="U8" i="12"/>
  <c r="T8" i="12"/>
  <c r="T7" i="12" s="1"/>
  <c r="T6" i="12" s="1"/>
  <c r="S8" i="12"/>
  <c r="S7" i="12" s="1"/>
  <c r="S6" i="12" s="1"/>
  <c r="AE7" i="12"/>
  <c r="AE6" i="12" s="1"/>
  <c r="AB7" i="12"/>
  <c r="Z7" i="12"/>
  <c r="Z6" i="12" s="1"/>
  <c r="V7" i="12"/>
  <c r="U7" i="12"/>
  <c r="U6" i="12" s="1"/>
  <c r="AB6" i="12"/>
  <c r="V6" i="12"/>
  <c r="AF8" i="12" l="1"/>
  <c r="AF7" i="12" s="1"/>
  <c r="AF6" i="12" s="1"/>
</calcChain>
</file>

<file path=xl/sharedStrings.xml><?xml version="1.0" encoding="utf-8"?>
<sst xmlns="http://schemas.openxmlformats.org/spreadsheetml/2006/main" count="79" uniqueCount="69">
  <si>
    <t>UNIDAD EJECUTORA</t>
  </si>
  <si>
    <t xml:space="preserve">CODIGO:  </t>
  </si>
  <si>
    <t xml:space="preserve">VERSIÓN: </t>
  </si>
  <si>
    <t xml:space="preserve">FECHA: </t>
  </si>
  <si>
    <t>PÁGINA:</t>
  </si>
  <si>
    <t>1 de 1</t>
  </si>
  <si>
    <t>LÍNEA ESTRATÉGICA</t>
  </si>
  <si>
    <t>No. PROGRAMA INTERNO</t>
  </si>
  <si>
    <t>CÓDIGO DEL PROGRAMA KPT</t>
  </si>
  <si>
    <t>PROGRAMA</t>
  </si>
  <si>
    <t>INDICADOR DE RESULTADO Y/O BIENESTAR</t>
  </si>
  <si>
    <t>No. PRODUCTO INTERNO</t>
  </si>
  <si>
    <t>CODIGO DEL PRODUCTO KPT</t>
  </si>
  <si>
    <t>META PRODUCTO</t>
  </si>
  <si>
    <t>No. INDICADOR PRODUCTO INTERNO</t>
  </si>
  <si>
    <t>INDICADOR DEL PRODUCTO</t>
  </si>
  <si>
    <t>TIPO DE META I/M/R</t>
  </si>
  <si>
    <t>META 2020</t>
  </si>
  <si>
    <t>CÓDIGO SECTOR FUT</t>
  </si>
  <si>
    <t>CÓDIGO BPIN</t>
  </si>
  <si>
    <t>NOMBRE DEL PROYECTO</t>
  </si>
  <si>
    <t xml:space="preserve">ESTAMPILLAS 
PRO - CULTURA
PRO - ADULTO MAYOR
PRO - DESARROLLO
 </t>
  </si>
  <si>
    <t xml:space="preserve">CONTRIBUCION ESPECIAL
(FONDO DE SEGURIDAD 5%) 
 </t>
  </si>
  <si>
    <t xml:space="preserve">SOBRETASA AL ACPM  
</t>
  </si>
  <si>
    <t xml:space="preserve">SGP PRESTACIÓN DE SERVICIOS - EDUCACIÓN  - Y CONECTIVIDAD
</t>
  </si>
  <si>
    <t>SGP APORTES PATRONALES - CANCELACIÓN DE PRESTACIONES SOCIALES -EDUCACIÓN</t>
  </si>
  <si>
    <t xml:space="preserve">FONDO DE EDUCACION,  PAE, CONVENIO MEN 
</t>
  </si>
  <si>
    <t xml:space="preserve">SGP AGUA POTABLE Y SANEAMIENTO BÁSICO
</t>
  </si>
  <si>
    <t xml:space="preserve">RECURSO ORDINARIO
</t>
  </si>
  <si>
    <t xml:space="preserve">TOTAL
</t>
  </si>
  <si>
    <t>DNP</t>
  </si>
  <si>
    <t>M</t>
  </si>
  <si>
    <t>321 INSTITUTO DEPARTAMENTAL DE TRANSITO</t>
  </si>
  <si>
    <t xml:space="preserve"> TERRITORIO, AMBIENTE Y DESARROLLO SOSTENIBLE</t>
  </si>
  <si>
    <t>Seguridad de Transporte. "Tú y yo seguros en la vía"</t>
  </si>
  <si>
    <t>19.1</t>
  </si>
  <si>
    <t>Formular e Implementar una estrategia de movilidad saludable, segura y sostenible.</t>
  </si>
  <si>
    <t>19.1.1</t>
  </si>
  <si>
    <t xml:space="preserve">Estrategia de movilidad saludable, segura y sostenible  formulada e implementada </t>
  </si>
  <si>
    <t xml:space="preserve">9. Transporte </t>
  </si>
  <si>
    <t>201663000-0172</t>
  </si>
  <si>
    <t>Fortalecimiento de la seguridad vial  en el Departamento del Quindío</t>
  </si>
  <si>
    <t>19.2</t>
  </si>
  <si>
    <t>Formular e Implementar un programa de formación en normas de tránsito y fomento de cultura  de la seguridad en la vía.</t>
  </si>
  <si>
    <t>19.2.1</t>
  </si>
  <si>
    <t>Programa de formación cultural  de la seguridad en la vía formulado e implementado.</t>
  </si>
  <si>
    <t>19.3</t>
  </si>
  <si>
    <t>Formular e Implementar un programa de control, prevención y atención del tránsito y el transporte en los municipios y vías de jurisdicción del IDTQ.</t>
  </si>
  <si>
    <t>19.3.1</t>
  </si>
  <si>
    <t>Programa de control y atención del tránsito y el transporte formulado e implementado</t>
  </si>
  <si>
    <t>19.4</t>
  </si>
  <si>
    <t>Diseñar e Implementar un programa de señalización y demarcación en los municipios y vías de jurisdicción del IDTQ.</t>
  </si>
  <si>
    <t>19.4.1</t>
  </si>
  <si>
    <t>Programa de Señalización y demarcación en los municipios y vías de jurisdicción del IDTQ diseñado e Implementado</t>
  </si>
  <si>
    <t>TOTAL ENTIDADES DESCENTRALIZADAS</t>
  </si>
  <si>
    <t>TOTAL POAI:</t>
  </si>
  <si>
    <t>SGP SALÚD PUBLICA - PRESTACIÓN DE SERVICIOS
 (171)(198)(61)(60)</t>
  </si>
  <si>
    <t>OTROS (IVA TELEFONIA MÓVIL  - REGISTRO - LEY 1816 (3% MONOPOLIO LICORES) (DEPORTES) EXTRACCION MATERIAL RIO  (47)</t>
  </si>
  <si>
    <t>NACIÓN  - COFINANCIACIÓN
CONV ANTICONTRABANDO
(111)(107)</t>
  </si>
  <si>
    <t>Julio 30 de 2020</t>
  </si>
  <si>
    <t>FONDO LOCAL DE SALUD  - MONOPOLIO RENTAS CEDIDAS -LOTERIAS-RIFAS-PREMIO(152)(99)63)</t>
  </si>
  <si>
    <t>Tasa de lesionados por siniestros viales por cada 100 habitantes.
Tasa de fallecidos por siniestros viales por cada 100 habitantes.</t>
  </si>
  <si>
    <t>0.92</t>
  </si>
  <si>
    <t>0.4</t>
  </si>
  <si>
    <t>0.45</t>
  </si>
  <si>
    <t>META
 2020 -2023</t>
  </si>
  <si>
    <t xml:space="preserve">MONOPOLIO SALUD Y EDUCACIÓN  51% DESTINACION ESPECIFICA
 </t>
  </si>
  <si>
    <t>PLAN OPERATIVO ANUAL DE INVERSIÓN  POAI 
PLAN DE DESARROLLO 2020-2023 "TÚ Y YO SOMOS QUINDIO "
IV TRIMESTRE 2020</t>
  </si>
  <si>
    <t>F-PLA-42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</si>
</sst>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([$$-240A]\ * #,##0.00_);_([$$-240A]\ * \(#,##0.00\);_([$$-240A]\ * &quot;-&quot;??_);_(@_)"/>
    <numFmt numFmtId="169" formatCode="_(* #,##0_);_(* \(#,##0\);_(* &quot;-&quot;??_);_(@_)"/>
    <numFmt numFmtId="170" formatCode="_-* #,##0.00_-;\-* #,##0.00_-;_-* &quot;-&quot;_-;_-@_-"/>
    <numFmt numFmtId="171" formatCode="00"/>
    <numFmt numFmtId="172" formatCode="_-* #,##0_-;\-* #,##0_-;_-* &quot;-&quot;??_-;_-@_-"/>
    <numFmt numFmtId="175" formatCode="#,##0.0000000"/>
    <numFmt numFmtId="176" formatCode="_ [$€-2]\ * #,##0.00_ ;_ [$€-2]\ * \-#,##0.00_ ;_ [$€-2]\ * &quot;-&quot;??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color rgb="FF222222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6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0" fillId="5" borderId="4" applyNumberFormat="0" applyAlignment="0" applyProtection="0"/>
    <xf numFmtId="0" fontId="12" fillId="6" borderId="7" applyNumberFormat="0" applyAlignment="0" applyProtection="0"/>
    <xf numFmtId="0" fontId="11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8" fillId="4" borderId="4" applyNumberFormat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7" borderId="8" applyNumberFormat="0" applyFont="0" applyAlignment="0" applyProtection="0"/>
    <xf numFmtId="0" fontId="9" fillId="5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5" fillId="0" borderId="9" applyNumberFormat="0" applyFill="0" applyAlignment="0" applyProtection="0"/>
    <xf numFmtId="16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32" borderId="10">
      <alignment horizontal="center" vertical="center" wrapText="1"/>
    </xf>
    <xf numFmtId="0" fontId="1" fillId="0" borderId="0"/>
    <xf numFmtId="9" fontId="17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/>
    <xf numFmtId="168" fontId="18" fillId="32" borderId="10">
      <alignment horizontal="center" vertical="center" wrapText="1"/>
    </xf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22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2" fontId="1" fillId="0" borderId="0" applyFont="0" applyFill="0" applyBorder="0" applyAlignment="0" applyProtection="0"/>
    <xf numFmtId="168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/>
    <xf numFmtId="43" fontId="1" fillId="0" borderId="0" applyFont="0" applyFill="0" applyBorder="0" applyAlignment="0" applyProtection="0"/>
    <xf numFmtId="0" fontId="23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165" fontId="19" fillId="0" borderId="11" xfId="41" applyFont="1" applyFill="1" applyBorder="1" applyAlignment="1">
      <alignment horizontal="justify" vertical="center"/>
    </xf>
    <xf numFmtId="172" fontId="19" fillId="0" borderId="0" xfId="51" applyNumberFormat="1" applyFont="1" applyAlignment="1">
      <alignment horizontal="center"/>
    </xf>
    <xf numFmtId="165" fontId="19" fillId="0" borderId="11" xfId="41" applyFont="1" applyBorder="1" applyAlignment="1">
      <alignment horizontal="justify" vertical="center"/>
    </xf>
    <xf numFmtId="165" fontId="19" fillId="0" borderId="11" xfId="51" applyFont="1" applyFill="1" applyBorder="1" applyAlignment="1">
      <alignment horizontal="center" vertical="center"/>
    </xf>
    <xf numFmtId="0" fontId="19" fillId="0" borderId="0" xfId="0" applyFont="1"/>
    <xf numFmtId="0" fontId="24" fillId="0" borderId="11" xfId="0" applyFont="1" applyBorder="1" applyAlignment="1">
      <alignment vertical="center"/>
    </xf>
    <xf numFmtId="0" fontId="19" fillId="33" borderId="0" xfId="0" applyFont="1" applyFill="1"/>
    <xf numFmtId="0" fontId="24" fillId="0" borderId="11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36" borderId="11" xfId="0" applyFont="1" applyFill="1" applyBorder="1" applyAlignment="1">
      <alignment horizontal="center" vertical="center"/>
    </xf>
    <xf numFmtId="0" fontId="24" fillId="37" borderId="11" xfId="0" applyFont="1" applyFill="1" applyBorder="1" applyAlignment="1">
      <alignment horizontal="left" vertical="center"/>
    </xf>
    <xf numFmtId="0" fontId="24" fillId="37" borderId="11" xfId="0" applyFont="1" applyFill="1" applyBorder="1" applyAlignment="1">
      <alignment horizontal="center" vertical="center"/>
    </xf>
    <xf numFmtId="0" fontId="24" fillId="37" borderId="11" xfId="0" applyFont="1" applyFill="1" applyBorder="1" applyAlignment="1">
      <alignment horizontal="justify" vertical="center" wrapText="1"/>
    </xf>
    <xf numFmtId="0" fontId="24" fillId="37" borderId="11" xfId="0" applyFont="1" applyFill="1" applyBorder="1" applyAlignment="1">
      <alignment horizontal="center" vertical="center" wrapText="1"/>
    </xf>
    <xf numFmtId="0" fontId="24" fillId="38" borderId="11" xfId="0" applyFont="1" applyFill="1" applyBorder="1" applyAlignment="1">
      <alignment horizontal="justify" vertical="center" wrapText="1"/>
    </xf>
    <xf numFmtId="0" fontId="24" fillId="38" borderId="11" xfId="0" applyFont="1" applyFill="1" applyBorder="1" applyAlignment="1">
      <alignment horizontal="center" vertical="center" wrapText="1"/>
    </xf>
    <xf numFmtId="0" fontId="19" fillId="38" borderId="11" xfId="0" applyFont="1" applyFill="1" applyBorder="1" applyAlignment="1">
      <alignment horizontal="center" vertical="center"/>
    </xf>
    <xf numFmtId="165" fontId="19" fillId="0" borderId="1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165" fontId="21" fillId="36" borderId="11" xfId="0" applyNumberFormat="1" applyFont="1" applyFill="1" applyBorder="1" applyAlignment="1">
      <alignment horizontal="left" vertical="center"/>
    </xf>
    <xf numFmtId="0" fontId="24" fillId="38" borderId="1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36" borderId="11" xfId="0" applyFont="1" applyFill="1" applyBorder="1" applyAlignment="1">
      <alignment horizontal="left" vertical="center"/>
    </xf>
    <xf numFmtId="0" fontId="21" fillId="36" borderId="11" xfId="0" applyFont="1" applyFill="1" applyBorder="1" applyAlignment="1">
      <alignment horizontal="center" vertical="center"/>
    </xf>
    <xf numFmtId="0" fontId="21" fillId="36" borderId="11" xfId="0" applyFont="1" applyFill="1" applyBorder="1" applyAlignment="1">
      <alignment horizontal="justify" vertical="center" wrapText="1"/>
    </xf>
    <xf numFmtId="0" fontId="21" fillId="36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24" fillId="0" borderId="0" xfId="0" applyFont="1"/>
    <xf numFmtId="165" fontId="24" fillId="37" borderId="11" xfId="0" applyNumberFormat="1" applyFont="1" applyFill="1" applyBorder="1" applyAlignment="1">
      <alignment vertical="center" wrapText="1"/>
    </xf>
    <xf numFmtId="0" fontId="19" fillId="38" borderId="11" xfId="0" applyFont="1" applyFill="1" applyBorder="1" applyAlignment="1">
      <alignment vertical="center" wrapText="1"/>
    </xf>
    <xf numFmtId="165" fontId="24" fillId="38" borderId="11" xfId="0" applyNumberFormat="1" applyFont="1" applyFill="1" applyBorder="1" applyAlignment="1">
      <alignment vertical="center" wrapText="1"/>
    </xf>
    <xf numFmtId="0" fontId="24" fillId="37" borderId="11" xfId="0" applyFont="1" applyFill="1" applyBorder="1" applyAlignment="1">
      <alignment horizontal="left" vertical="center" wrapText="1"/>
    </xf>
    <xf numFmtId="0" fontId="20" fillId="0" borderId="11" xfId="58" applyFont="1" applyBorder="1" applyAlignment="1">
      <alignment horizontal="justify" vertical="center" wrapText="1"/>
    </xf>
    <xf numFmtId="0" fontId="27" fillId="0" borderId="11" xfId="58" applyFont="1" applyBorder="1" applyAlignment="1">
      <alignment horizontal="center" vertical="center" wrapText="1"/>
    </xf>
    <xf numFmtId="0" fontId="24" fillId="0" borderId="11" xfId="0" applyFont="1" applyBorder="1" applyAlignment="1">
      <alignment horizontal="right"/>
    </xf>
    <xf numFmtId="171" fontId="24" fillId="0" borderId="11" xfId="0" applyNumberFormat="1" applyFont="1" applyBorder="1" applyAlignment="1">
      <alignment horizontal="right"/>
    </xf>
    <xf numFmtId="17" fontId="24" fillId="0" borderId="11" xfId="0" applyNumberFormat="1" applyFont="1" applyBorder="1" applyAlignment="1">
      <alignment horizontal="right"/>
    </xf>
    <xf numFmtId="3" fontId="24" fillId="34" borderId="11" xfId="0" applyNumberFormat="1" applyFont="1" applyFill="1" applyBorder="1" applyAlignment="1">
      <alignment horizontal="right" wrapText="1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19" fillId="37" borderId="11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vertical="center" wrapText="1"/>
    </xf>
    <xf numFmtId="165" fontId="19" fillId="0" borderId="11" xfId="5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justify" vertical="center"/>
    </xf>
    <xf numFmtId="175" fontId="19" fillId="33" borderId="0" xfId="0" applyNumberFormat="1" applyFont="1" applyFill="1"/>
    <xf numFmtId="0" fontId="19" fillId="0" borderId="18" xfId="0" applyFont="1" applyBorder="1"/>
    <xf numFmtId="0" fontId="19" fillId="0" borderId="17" xfId="0" applyFont="1" applyBorder="1"/>
    <xf numFmtId="0" fontId="19" fillId="0" borderId="16" xfId="0" applyFont="1" applyBorder="1"/>
    <xf numFmtId="0" fontId="24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justify" vertical="center" wrapText="1"/>
    </xf>
    <xf numFmtId="0" fontId="24" fillId="0" borderId="11" xfId="0" applyFont="1" applyBorder="1" applyAlignment="1">
      <alignment horizontal="center" wrapText="1"/>
    </xf>
    <xf numFmtId="43" fontId="24" fillId="39" borderId="11" xfId="0" applyNumberFormat="1" applyFont="1" applyFill="1" applyBorder="1"/>
    <xf numFmtId="165" fontId="19" fillId="33" borderId="0" xfId="0" applyNumberFormat="1" applyFont="1" applyFill="1"/>
    <xf numFmtId="165" fontId="24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center" vertical="center" wrapText="1"/>
    </xf>
    <xf numFmtId="170" fontId="19" fillId="33" borderId="0" xfId="55" applyNumberFormat="1" applyFont="1" applyFill="1"/>
    <xf numFmtId="43" fontId="24" fillId="40" borderId="11" xfId="0" applyNumberFormat="1" applyFont="1" applyFill="1" applyBorder="1" applyAlignment="1">
      <alignment vertical="center"/>
    </xf>
    <xf numFmtId="43" fontId="19" fillId="0" borderId="0" xfId="75" applyFont="1"/>
    <xf numFmtId="43" fontId="19" fillId="33" borderId="0" xfId="75" applyFont="1" applyFill="1"/>
    <xf numFmtId="0" fontId="19" fillId="0" borderId="11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center" vertical="center" wrapText="1"/>
    </xf>
    <xf numFmtId="169" fontId="25" fillId="35" borderId="14" xfId="41" applyNumberFormat="1" applyFont="1" applyFill="1" applyBorder="1" applyAlignment="1">
      <alignment horizontal="center" vertical="center" wrapText="1"/>
    </xf>
    <xf numFmtId="168" fontId="25" fillId="35" borderId="11" xfId="48" applyFont="1" applyFill="1" applyBorder="1" applyAlignment="1">
      <alignment horizontal="center" vertical="center" wrapText="1"/>
    </xf>
    <xf numFmtId="168" fontId="25" fillId="35" borderId="16" xfId="48" applyFont="1" applyFill="1" applyBorder="1" applyAlignment="1">
      <alignment horizontal="center" vertical="center" wrapText="1"/>
    </xf>
    <xf numFmtId="0" fontId="25" fillId="35" borderId="11" xfId="48" applyNumberFormat="1" applyFont="1" applyFill="1" applyBorder="1" applyAlignment="1">
      <alignment horizontal="center" vertical="center" wrapText="1"/>
    </xf>
    <xf numFmtId="0" fontId="24" fillId="38" borderId="11" xfId="0" applyFont="1" applyFill="1" applyBorder="1" applyAlignment="1">
      <alignment horizontal="left" vertical="center"/>
    </xf>
    <xf numFmtId="0" fontId="24" fillId="0" borderId="18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168" fontId="25" fillId="35" borderId="11" xfId="48" applyFont="1" applyFill="1" applyBorder="1" applyAlignment="1">
      <alignment horizontal="center" vertical="center"/>
    </xf>
    <xf numFmtId="169" fontId="25" fillId="35" borderId="12" xfId="41" applyNumberFormat="1" applyFont="1" applyFill="1" applyBorder="1" applyAlignment="1">
      <alignment horizontal="center" vertical="center" wrapText="1"/>
    </xf>
    <xf numFmtId="169" fontId="25" fillId="35" borderId="17" xfId="41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/>
    </xf>
    <xf numFmtId="0" fontId="25" fillId="35" borderId="11" xfId="48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justify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</cellXfs>
  <cellStyles count="7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KPT04" xfId="49" xr:uid="{00000000-0005-0000-0000-00001F000000}"/>
    <cellStyle name="KPT04 2" xfId="43" xr:uid="{00000000-0005-0000-0000-000020000000}"/>
    <cellStyle name="Millares" xfId="75" builtinId="3"/>
    <cellStyle name="Millares [0]" xfId="55" builtinId="6"/>
    <cellStyle name="Millares [0] 2" xfId="46" xr:uid="{00000000-0005-0000-0000-000023000000}"/>
    <cellStyle name="Millares 2" xfId="41" xr:uid="{00000000-0005-0000-0000-000024000000}"/>
    <cellStyle name="Millares 2 2" xfId="51" xr:uid="{00000000-0005-0000-0000-000025000000}"/>
    <cellStyle name="Millares 2 2 2 2" xfId="42" xr:uid="{00000000-0005-0000-0000-000026000000}"/>
    <cellStyle name="Millares 2 2 2 2 2" xfId="63" xr:uid="{00000000-0005-0000-0000-000027000000}"/>
    <cellStyle name="Millares 2 4" xfId="56" xr:uid="{00000000-0005-0000-0000-000028000000}"/>
    <cellStyle name="Millares 3" xfId="66" xr:uid="{00000000-0005-0000-0000-000029000000}"/>
    <cellStyle name="Millares 4" xfId="61" xr:uid="{00000000-0005-0000-0000-00002A000000}"/>
    <cellStyle name="Millares 5" xfId="71" xr:uid="{00000000-0005-0000-0000-00002B000000}"/>
    <cellStyle name="Millares 6" xfId="68" xr:uid="{00000000-0005-0000-0000-00002C000000}"/>
    <cellStyle name="Millares 7" xfId="62" xr:uid="{00000000-0005-0000-0000-00002D000000}"/>
    <cellStyle name="Moneda [0] 2" xfId="52" xr:uid="{00000000-0005-0000-0000-00002E000000}"/>
    <cellStyle name="Moneda [0] 2 2" xfId="59" xr:uid="{00000000-0005-0000-0000-00002F000000}"/>
    <cellStyle name="Moneda 2" xfId="50" xr:uid="{00000000-0005-0000-0000-000030000000}"/>
    <cellStyle name="Moneda 2 2" xfId="54" xr:uid="{00000000-0005-0000-0000-000031000000}"/>
    <cellStyle name="Moneda 2 4" xfId="57" xr:uid="{00000000-0005-0000-0000-000032000000}"/>
    <cellStyle name="Moneda 3" xfId="70" xr:uid="{00000000-0005-0000-0000-000033000000}"/>
    <cellStyle name="Moneda 3 2" xfId="74" xr:uid="{00000000-0005-0000-0000-000034000000}"/>
    <cellStyle name="Moneda 4" xfId="65" xr:uid="{00000000-0005-0000-0000-000035000000}"/>
    <cellStyle name="Moneda 5" xfId="64" xr:uid="{00000000-0005-0000-0000-000036000000}"/>
    <cellStyle name="Moneda 6" xfId="72" xr:uid="{00000000-0005-0000-0000-000037000000}"/>
    <cellStyle name="Moneda 7" xfId="73" xr:uid="{00000000-0005-0000-0000-000038000000}"/>
    <cellStyle name="Neutral" xfId="32" builtinId="28" customBuiltin="1"/>
    <cellStyle name="Normal" xfId="0" builtinId="0"/>
    <cellStyle name="Normal 2" xfId="44" xr:uid="{00000000-0005-0000-0000-00003B000000}"/>
    <cellStyle name="Normal 2 2" xfId="53" xr:uid="{00000000-0005-0000-0000-00003C000000}"/>
    <cellStyle name="Normal 2 2 2" xfId="60" xr:uid="{00000000-0005-0000-0000-00003D000000}"/>
    <cellStyle name="Normal 2 3" xfId="58" xr:uid="{00000000-0005-0000-0000-00003E000000}"/>
    <cellStyle name="Normal 2 3 2" xfId="69" xr:uid="{00000000-0005-0000-0000-00003F000000}"/>
    <cellStyle name="Normal 2 3 3" xfId="67" xr:uid="{00000000-0005-0000-0000-000040000000}"/>
    <cellStyle name="Normal 3" xfId="48" xr:uid="{00000000-0005-0000-0000-000041000000}"/>
    <cellStyle name="Notas" xfId="33" builtinId="10" customBuiltin="1"/>
    <cellStyle name="Porcentaje 2 2" xfId="45" xr:uid="{00000000-0005-0000-0000-000044000000}"/>
    <cellStyle name="Porcentaje 2 2 2" xfId="47" xr:uid="{00000000-0005-0000-0000-000045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240392</xdr:colOff>
      <xdr:row>0</xdr:row>
      <xdr:rowOff>0</xdr:rowOff>
    </xdr:from>
    <xdr:to>
      <xdr:col>3</xdr:col>
      <xdr:colOff>6803</xdr:colOff>
      <xdr:row>4</xdr:row>
      <xdr:rowOff>907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F910C0-68AC-4B70-93B7-54223D18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6" t="12991" r="67844" b="74319"/>
        <a:stretch>
          <a:fillRect/>
        </a:stretch>
      </xdr:blipFill>
      <xdr:spPr bwMode="auto">
        <a:xfrm>
          <a:off x="240392" y="0"/>
          <a:ext cx="3414486" cy="1096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B7BF-C922-4779-9765-1BDFCD9F1CAA}">
  <dimension ref="A1:AI18"/>
  <sheetViews>
    <sheetView tabSelected="1" topLeftCell="A4" zoomScale="64" zoomScaleNormal="64" workbookViewId="0">
      <selection activeCell="S14" sqref="S14:AF14"/>
    </sheetView>
  </sheetViews>
  <sheetFormatPr baseColWidth="10" defaultColWidth="11.42578125" defaultRowHeight="15" x14ac:dyDescent="0.2"/>
  <cols>
    <col min="1" max="1" width="15.5703125" style="5" customWidth="1"/>
    <col min="2" max="2" width="19" style="19" customWidth="1"/>
    <col min="3" max="3" width="20.140625" style="19" customWidth="1"/>
    <col min="4" max="4" width="19.5703125" style="20" customWidth="1"/>
    <col min="5" max="5" width="18.7109375" style="21" customWidth="1"/>
    <col min="6" max="6" width="67.28515625" style="22" customWidth="1"/>
    <col min="7" max="7" width="25.7109375" style="23" customWidth="1"/>
    <col min="8" max="8" width="16.7109375" style="21" customWidth="1"/>
    <col min="9" max="9" width="62.28515625" style="22" customWidth="1"/>
    <col min="10" max="10" width="23.7109375" style="23" customWidth="1"/>
    <col min="11" max="11" width="44.140625" style="22" customWidth="1"/>
    <col min="12" max="12" width="11.42578125" style="21"/>
    <col min="13" max="13" width="16.7109375" style="21" customWidth="1"/>
    <col min="14" max="14" width="13.5703125" style="23" customWidth="1"/>
    <col min="15" max="15" width="13.85546875" style="23" customWidth="1"/>
    <col min="16" max="16" width="26.140625" style="21" customWidth="1"/>
    <col min="17" max="17" width="21.5703125" style="24" customWidth="1"/>
    <col min="18" max="18" width="64.7109375" style="22" customWidth="1"/>
    <col min="19" max="19" width="33.140625" style="5" customWidth="1"/>
    <col min="20" max="20" width="37.5703125" style="5" customWidth="1"/>
    <col min="21" max="21" width="30.7109375" style="5" customWidth="1"/>
    <col min="22" max="22" width="33.5703125" style="5" customWidth="1"/>
    <col min="23" max="23" width="41.5703125" style="5" customWidth="1"/>
    <col min="24" max="24" width="37.7109375" style="5" customWidth="1"/>
    <col min="25" max="25" width="31.5703125" style="7" customWidth="1"/>
    <col min="26" max="26" width="35" style="7" customWidth="1"/>
    <col min="27" max="27" width="32.85546875" style="5" customWidth="1"/>
    <col min="28" max="28" width="29.5703125" style="5" customWidth="1"/>
    <col min="29" max="29" width="30.85546875" style="2" customWidth="1"/>
    <col min="30" max="30" width="36" style="5" customWidth="1"/>
    <col min="31" max="31" width="33.7109375" style="5" customWidth="1"/>
    <col min="32" max="32" width="35.140625" style="7" customWidth="1"/>
    <col min="33" max="33" width="34.85546875" style="5" customWidth="1"/>
    <col min="34" max="34" width="28.5703125" style="5" customWidth="1"/>
    <col min="35" max="35" width="30.42578125" style="5" customWidth="1"/>
    <col min="36" max="16384" width="11.42578125" style="5"/>
  </cols>
  <sheetData>
    <row r="1" spans="1:35" ht="24.75" customHeight="1" x14ac:dyDescent="0.25">
      <c r="A1" s="85" t="s">
        <v>67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6" t="s">
        <v>1</v>
      </c>
      <c r="AF1" s="40" t="s">
        <v>68</v>
      </c>
    </row>
    <row r="2" spans="1:35" ht="24.75" customHeigh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" t="s">
        <v>2</v>
      </c>
      <c r="AF2" s="41">
        <v>3</v>
      </c>
    </row>
    <row r="3" spans="1:35" ht="22.5" customHeight="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6" t="s">
        <v>3</v>
      </c>
      <c r="AF3" s="42" t="s">
        <v>59</v>
      </c>
    </row>
    <row r="4" spans="1:35" ht="14.25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6" t="s">
        <v>4</v>
      </c>
      <c r="AF4" s="43" t="s">
        <v>5</v>
      </c>
    </row>
    <row r="5" spans="1:35" s="9" customFormat="1" ht="79.5" customHeight="1" x14ac:dyDescent="0.25">
      <c r="A5" s="72" t="s">
        <v>0</v>
      </c>
      <c r="B5" s="72" t="s">
        <v>6</v>
      </c>
      <c r="C5" s="72" t="s">
        <v>7</v>
      </c>
      <c r="D5" s="72" t="s">
        <v>8</v>
      </c>
      <c r="E5" s="70" t="s">
        <v>9</v>
      </c>
      <c r="F5" s="70" t="s">
        <v>10</v>
      </c>
      <c r="G5" s="70" t="s">
        <v>11</v>
      </c>
      <c r="H5" s="70" t="s">
        <v>12</v>
      </c>
      <c r="I5" s="77" t="s">
        <v>13</v>
      </c>
      <c r="J5" s="70" t="s">
        <v>14</v>
      </c>
      <c r="K5" s="70" t="s">
        <v>15</v>
      </c>
      <c r="L5" s="70" t="s">
        <v>16</v>
      </c>
      <c r="M5" s="72" t="s">
        <v>65</v>
      </c>
      <c r="N5" s="83" t="s">
        <v>17</v>
      </c>
      <c r="O5" s="83"/>
      <c r="P5" s="70" t="s">
        <v>18</v>
      </c>
      <c r="Q5" s="71" t="s">
        <v>19</v>
      </c>
      <c r="R5" s="71" t="s">
        <v>20</v>
      </c>
      <c r="S5" s="69" t="s">
        <v>21</v>
      </c>
      <c r="T5" s="69" t="s">
        <v>22</v>
      </c>
      <c r="U5" s="69" t="s">
        <v>23</v>
      </c>
      <c r="V5" s="69" t="s">
        <v>66</v>
      </c>
      <c r="W5" s="69" t="s">
        <v>56</v>
      </c>
      <c r="X5" s="69" t="s">
        <v>60</v>
      </c>
      <c r="Y5" s="69" t="s">
        <v>24</v>
      </c>
      <c r="Z5" s="69" t="s">
        <v>25</v>
      </c>
      <c r="AA5" s="69" t="s">
        <v>26</v>
      </c>
      <c r="AB5" s="69" t="s">
        <v>27</v>
      </c>
      <c r="AC5" s="69" t="s">
        <v>28</v>
      </c>
      <c r="AD5" s="69" t="s">
        <v>57</v>
      </c>
      <c r="AE5" s="78" t="s">
        <v>58</v>
      </c>
      <c r="AF5" s="79" t="s">
        <v>29</v>
      </c>
    </row>
    <row r="6" spans="1:35" ht="15.75" x14ac:dyDescent="0.2">
      <c r="A6" s="28" t="s">
        <v>32</v>
      </c>
      <c r="B6" s="28"/>
      <c r="C6" s="28"/>
      <c r="D6" s="29"/>
      <c r="E6" s="29"/>
      <c r="F6" s="30"/>
      <c r="G6" s="31"/>
      <c r="H6" s="10"/>
      <c r="I6" s="30"/>
      <c r="J6" s="31"/>
      <c r="K6" s="30"/>
      <c r="L6" s="10"/>
      <c r="M6" s="10"/>
      <c r="N6" s="31"/>
      <c r="O6" s="31"/>
      <c r="P6" s="50"/>
      <c r="Q6" s="31"/>
      <c r="R6" s="30"/>
      <c r="S6" s="25">
        <f t="shared" ref="S6:AF7" si="0">S7</f>
        <v>0</v>
      </c>
      <c r="T6" s="25">
        <f t="shared" si="0"/>
        <v>0</v>
      </c>
      <c r="U6" s="25">
        <f t="shared" si="0"/>
        <v>0</v>
      </c>
      <c r="V6" s="25">
        <f t="shared" si="0"/>
        <v>0</v>
      </c>
      <c r="W6" s="25">
        <f t="shared" si="0"/>
        <v>0</v>
      </c>
      <c r="X6" s="25">
        <f t="shared" si="0"/>
        <v>0</v>
      </c>
      <c r="Y6" s="25">
        <f t="shared" si="0"/>
        <v>0</v>
      </c>
      <c r="Z6" s="25">
        <f t="shared" si="0"/>
        <v>0</v>
      </c>
      <c r="AA6" s="25">
        <f t="shared" si="0"/>
        <v>0</v>
      </c>
      <c r="AB6" s="25">
        <f t="shared" si="0"/>
        <v>0</v>
      </c>
      <c r="AC6" s="25">
        <f t="shared" si="0"/>
        <v>0</v>
      </c>
      <c r="AD6" s="25">
        <f t="shared" si="0"/>
        <v>107000000</v>
      </c>
      <c r="AE6" s="25">
        <f t="shared" si="0"/>
        <v>0</v>
      </c>
      <c r="AF6" s="25">
        <f t="shared" si="0"/>
        <v>107000000</v>
      </c>
      <c r="AG6" s="60"/>
      <c r="AH6" s="60"/>
      <c r="AI6" s="60"/>
    </row>
    <row r="7" spans="1:35" ht="15.75" x14ac:dyDescent="0.2">
      <c r="A7" s="54"/>
      <c r="B7" s="37">
        <v>3</v>
      </c>
      <c r="C7" s="11" t="s">
        <v>33</v>
      </c>
      <c r="D7" s="12"/>
      <c r="E7" s="12"/>
      <c r="F7" s="13"/>
      <c r="G7" s="14"/>
      <c r="H7" s="46"/>
      <c r="I7" s="13"/>
      <c r="J7" s="14"/>
      <c r="K7" s="13"/>
      <c r="L7" s="47"/>
      <c r="M7" s="47"/>
      <c r="N7" s="14"/>
      <c r="O7" s="14"/>
      <c r="P7" s="13"/>
      <c r="Q7" s="14"/>
      <c r="R7" s="13"/>
      <c r="S7" s="34">
        <f t="shared" si="0"/>
        <v>0</v>
      </c>
      <c r="T7" s="34">
        <f t="shared" si="0"/>
        <v>0</v>
      </c>
      <c r="U7" s="34">
        <f t="shared" si="0"/>
        <v>0</v>
      </c>
      <c r="V7" s="34">
        <f t="shared" si="0"/>
        <v>0</v>
      </c>
      <c r="W7" s="34">
        <f t="shared" si="0"/>
        <v>0</v>
      </c>
      <c r="X7" s="34">
        <f t="shared" si="0"/>
        <v>0</v>
      </c>
      <c r="Y7" s="34">
        <f t="shared" si="0"/>
        <v>0</v>
      </c>
      <c r="Z7" s="34">
        <f t="shared" si="0"/>
        <v>0</v>
      </c>
      <c r="AA7" s="34">
        <f t="shared" si="0"/>
        <v>0</v>
      </c>
      <c r="AB7" s="34">
        <f t="shared" si="0"/>
        <v>0</v>
      </c>
      <c r="AC7" s="34">
        <f t="shared" si="0"/>
        <v>0</v>
      </c>
      <c r="AD7" s="34">
        <f t="shared" si="0"/>
        <v>107000000</v>
      </c>
      <c r="AE7" s="34">
        <f t="shared" si="0"/>
        <v>0</v>
      </c>
      <c r="AF7" s="34">
        <f t="shared" si="0"/>
        <v>107000000</v>
      </c>
      <c r="AH7" s="60"/>
    </row>
    <row r="8" spans="1:35" ht="15.75" x14ac:dyDescent="0.2">
      <c r="A8" s="52"/>
      <c r="B8" s="76"/>
      <c r="C8" s="26">
        <v>19</v>
      </c>
      <c r="D8" s="26">
        <v>2409</v>
      </c>
      <c r="E8" s="73" t="s">
        <v>34</v>
      </c>
      <c r="F8" s="15"/>
      <c r="G8" s="16"/>
      <c r="H8" s="17"/>
      <c r="I8" s="15"/>
      <c r="J8" s="16"/>
      <c r="K8" s="15"/>
      <c r="L8" s="35"/>
      <c r="M8" s="35"/>
      <c r="N8" s="16"/>
      <c r="O8" s="16"/>
      <c r="P8" s="15"/>
      <c r="Q8" s="16"/>
      <c r="R8" s="15"/>
      <c r="S8" s="36">
        <f t="shared" ref="S8:AF8" si="1">SUM(S9:S12)</f>
        <v>0</v>
      </c>
      <c r="T8" s="36">
        <f t="shared" si="1"/>
        <v>0</v>
      </c>
      <c r="U8" s="36">
        <f t="shared" si="1"/>
        <v>0</v>
      </c>
      <c r="V8" s="36">
        <f t="shared" si="1"/>
        <v>0</v>
      </c>
      <c r="W8" s="36">
        <f t="shared" si="1"/>
        <v>0</v>
      </c>
      <c r="X8" s="36">
        <f t="shared" si="1"/>
        <v>0</v>
      </c>
      <c r="Y8" s="36">
        <f t="shared" si="1"/>
        <v>0</v>
      </c>
      <c r="Z8" s="36">
        <f t="shared" si="1"/>
        <v>0</v>
      </c>
      <c r="AA8" s="36">
        <f t="shared" si="1"/>
        <v>0</v>
      </c>
      <c r="AB8" s="36">
        <f t="shared" si="1"/>
        <v>0</v>
      </c>
      <c r="AC8" s="36">
        <f t="shared" si="1"/>
        <v>0</v>
      </c>
      <c r="AD8" s="36">
        <f t="shared" si="1"/>
        <v>107000000</v>
      </c>
      <c r="AE8" s="36">
        <f t="shared" si="1"/>
        <v>0</v>
      </c>
      <c r="AF8" s="36">
        <f t="shared" si="1"/>
        <v>107000000</v>
      </c>
      <c r="AH8" s="60"/>
    </row>
    <row r="9" spans="1:35" ht="111" customHeight="1" x14ac:dyDescent="0.2">
      <c r="A9" s="52"/>
      <c r="B9" s="74"/>
      <c r="C9" s="8"/>
      <c r="D9" s="45"/>
      <c r="E9" s="68">
        <v>2409</v>
      </c>
      <c r="F9" s="66" t="s">
        <v>61</v>
      </c>
      <c r="G9" s="39" t="s">
        <v>35</v>
      </c>
      <c r="H9" s="68" t="s">
        <v>30</v>
      </c>
      <c r="I9" s="67" t="s">
        <v>36</v>
      </c>
      <c r="J9" s="39" t="s">
        <v>37</v>
      </c>
      <c r="K9" s="38" t="s">
        <v>38</v>
      </c>
      <c r="L9" s="68" t="s">
        <v>31</v>
      </c>
      <c r="M9" s="68">
        <v>1</v>
      </c>
      <c r="N9" s="61">
        <v>1</v>
      </c>
      <c r="O9" s="61" t="s">
        <v>62</v>
      </c>
      <c r="P9" s="84" t="s">
        <v>39</v>
      </c>
      <c r="Q9" s="81" t="s">
        <v>40</v>
      </c>
      <c r="R9" s="80" t="s">
        <v>41</v>
      </c>
      <c r="S9" s="1"/>
      <c r="T9" s="1"/>
      <c r="U9" s="1"/>
      <c r="V9" s="1"/>
      <c r="W9" s="1"/>
      <c r="X9" s="1"/>
      <c r="Y9" s="1"/>
      <c r="Z9" s="1"/>
      <c r="AA9" s="1"/>
      <c r="AB9" s="1"/>
      <c r="AC9" s="4"/>
      <c r="AD9" s="4">
        <v>26400000</v>
      </c>
      <c r="AE9" s="1"/>
      <c r="AF9" s="18">
        <f>+S9+T9+U9+V9+W9+X9+Y9+Z9+AA9+AB9+AC9+AD9+AE9</f>
        <v>26400000</v>
      </c>
      <c r="AH9" s="60"/>
    </row>
    <row r="10" spans="1:35" ht="105" customHeight="1" x14ac:dyDescent="0.2">
      <c r="A10" s="52"/>
      <c r="B10" s="74"/>
      <c r="C10" s="8"/>
      <c r="D10" s="45"/>
      <c r="E10" s="68">
        <v>2409</v>
      </c>
      <c r="F10" s="66" t="s">
        <v>61</v>
      </c>
      <c r="G10" s="39" t="s">
        <v>42</v>
      </c>
      <c r="H10" s="68" t="s">
        <v>30</v>
      </c>
      <c r="I10" s="67" t="s">
        <v>43</v>
      </c>
      <c r="J10" s="39" t="s">
        <v>44</v>
      </c>
      <c r="K10" s="38" t="s">
        <v>45</v>
      </c>
      <c r="L10" s="68" t="s">
        <v>31</v>
      </c>
      <c r="M10" s="68">
        <v>1</v>
      </c>
      <c r="N10" s="61">
        <v>1</v>
      </c>
      <c r="O10" s="49" t="s">
        <v>63</v>
      </c>
      <c r="P10" s="84"/>
      <c r="Q10" s="81"/>
      <c r="R10" s="80"/>
      <c r="S10" s="1"/>
      <c r="T10" s="3"/>
      <c r="U10" s="3"/>
      <c r="V10" s="3"/>
      <c r="W10" s="3"/>
      <c r="X10" s="3"/>
      <c r="Y10" s="3"/>
      <c r="Z10" s="3"/>
      <c r="AA10" s="3"/>
      <c r="AB10" s="3"/>
      <c r="AC10" s="48"/>
      <c r="AD10" s="48">
        <v>8400000</v>
      </c>
      <c r="AE10" s="3"/>
      <c r="AF10" s="18">
        <f>+S10+T10+U10+V10+W10+X10+Y10+Z10+AA10+AB10+AC10+AD10+AE10</f>
        <v>8400000</v>
      </c>
      <c r="AH10" s="60"/>
    </row>
    <row r="11" spans="1:35" ht="72.75" customHeight="1" x14ac:dyDescent="0.2">
      <c r="A11" s="52"/>
      <c r="B11" s="74"/>
      <c r="C11" s="8"/>
      <c r="D11" s="45"/>
      <c r="E11" s="68">
        <v>2409</v>
      </c>
      <c r="F11" s="66" t="s">
        <v>61</v>
      </c>
      <c r="G11" s="39" t="s">
        <v>46</v>
      </c>
      <c r="H11" s="68" t="s">
        <v>30</v>
      </c>
      <c r="I11" s="67" t="s">
        <v>47</v>
      </c>
      <c r="J11" s="39" t="s">
        <v>48</v>
      </c>
      <c r="K11" s="38" t="s">
        <v>49</v>
      </c>
      <c r="L11" s="68" t="s">
        <v>31</v>
      </c>
      <c r="M11" s="68">
        <v>1</v>
      </c>
      <c r="N11" s="61">
        <v>1</v>
      </c>
      <c r="O11" s="61" t="s">
        <v>62</v>
      </c>
      <c r="P11" s="84"/>
      <c r="Q11" s="81"/>
      <c r="R11" s="80"/>
      <c r="S11" s="1"/>
      <c r="T11" s="3"/>
      <c r="U11" s="3"/>
      <c r="V11" s="3"/>
      <c r="W11" s="3"/>
      <c r="X11" s="3"/>
      <c r="Y11" s="3"/>
      <c r="Z11" s="3"/>
      <c r="AA11" s="3"/>
      <c r="AB11" s="3"/>
      <c r="AC11" s="48"/>
      <c r="AD11" s="48">
        <v>25200000</v>
      </c>
      <c r="AE11" s="3"/>
      <c r="AF11" s="18">
        <f>+S11+T11+U11+V11+W11+X11+Y11+Z11+AA11+AB11+AC11+AD11+AE11</f>
        <v>25200000</v>
      </c>
      <c r="AH11" s="60"/>
    </row>
    <row r="12" spans="1:35" ht="84.75" customHeight="1" x14ac:dyDescent="0.2">
      <c r="A12" s="53"/>
      <c r="B12" s="75"/>
      <c r="C12" s="8"/>
      <c r="D12" s="45"/>
      <c r="E12" s="68">
        <v>2409</v>
      </c>
      <c r="F12" s="66" t="s">
        <v>61</v>
      </c>
      <c r="G12" s="39" t="s">
        <v>50</v>
      </c>
      <c r="H12" s="68" t="s">
        <v>30</v>
      </c>
      <c r="I12" s="67" t="s">
        <v>51</v>
      </c>
      <c r="J12" s="39" t="s">
        <v>52</v>
      </c>
      <c r="K12" s="38" t="s">
        <v>53</v>
      </c>
      <c r="L12" s="68" t="s">
        <v>31</v>
      </c>
      <c r="M12" s="68">
        <v>1</v>
      </c>
      <c r="N12" s="61">
        <v>1</v>
      </c>
      <c r="O12" s="49" t="s">
        <v>64</v>
      </c>
      <c r="P12" s="84"/>
      <c r="Q12" s="81"/>
      <c r="R12" s="80"/>
      <c r="S12" s="3"/>
      <c r="T12" s="3"/>
      <c r="U12" s="3"/>
      <c r="V12" s="3"/>
      <c r="W12" s="3"/>
      <c r="X12" s="3"/>
      <c r="Y12" s="3"/>
      <c r="Z12" s="3"/>
      <c r="AA12" s="3"/>
      <c r="AB12" s="3"/>
      <c r="AC12" s="48"/>
      <c r="AD12" s="48">
        <v>47000000</v>
      </c>
      <c r="AE12" s="3"/>
      <c r="AF12" s="18">
        <f>+S12+T12+U12+V12+W12+X12+Y12+Z12+AA12+AB12+AC12+AD12+AE12</f>
        <v>47000000</v>
      </c>
      <c r="AH12" s="60"/>
    </row>
    <row r="13" spans="1:35" s="33" customFormat="1" ht="28.5" customHeight="1" x14ac:dyDescent="0.25">
      <c r="A13" s="8" t="s">
        <v>54</v>
      </c>
      <c r="B13" s="8"/>
      <c r="C13" s="8"/>
      <c r="D13" s="45"/>
      <c r="E13" s="55"/>
      <c r="F13" s="56"/>
      <c r="G13" s="44"/>
      <c r="H13" s="55"/>
      <c r="I13" s="56"/>
      <c r="J13" s="44"/>
      <c r="K13" s="56"/>
      <c r="L13" s="55"/>
      <c r="M13" s="55"/>
      <c r="N13" s="44"/>
      <c r="O13" s="44"/>
      <c r="P13" s="55"/>
      <c r="Q13" s="57"/>
      <c r="R13" s="56"/>
      <c r="S13" s="58">
        <f>+S6</f>
        <v>0</v>
      </c>
      <c r="T13" s="58">
        <f t="shared" ref="T13:AF13" si="2">+T6</f>
        <v>0</v>
      </c>
      <c r="U13" s="58">
        <f t="shared" si="2"/>
        <v>0</v>
      </c>
      <c r="V13" s="58">
        <f t="shared" si="2"/>
        <v>0</v>
      </c>
      <c r="W13" s="58">
        <f t="shared" si="2"/>
        <v>0</v>
      </c>
      <c r="X13" s="58">
        <f t="shared" si="2"/>
        <v>0</v>
      </c>
      <c r="Y13" s="58">
        <f t="shared" si="2"/>
        <v>0</v>
      </c>
      <c r="Z13" s="58">
        <f t="shared" si="2"/>
        <v>0</v>
      </c>
      <c r="AA13" s="58">
        <f t="shared" si="2"/>
        <v>0</v>
      </c>
      <c r="AB13" s="58">
        <f t="shared" si="2"/>
        <v>0</v>
      </c>
      <c r="AC13" s="58">
        <f t="shared" si="2"/>
        <v>0</v>
      </c>
      <c r="AD13" s="58">
        <f t="shared" si="2"/>
        <v>107000000</v>
      </c>
      <c r="AE13" s="58">
        <f t="shared" si="2"/>
        <v>0</v>
      </c>
      <c r="AF13" s="58">
        <f t="shared" si="2"/>
        <v>107000000</v>
      </c>
      <c r="AH13" s="60"/>
    </row>
    <row r="14" spans="1:35" s="27" customFormat="1" ht="36.75" customHeight="1" x14ac:dyDescent="0.25">
      <c r="A14" s="82" t="s">
        <v>55</v>
      </c>
      <c r="B14" s="82"/>
      <c r="C14" s="82"/>
      <c r="D14" s="82"/>
      <c r="E14" s="82"/>
      <c r="F14" s="66"/>
      <c r="G14" s="68"/>
      <c r="H14" s="32"/>
      <c r="I14" s="66"/>
      <c r="J14" s="68"/>
      <c r="K14" s="66"/>
      <c r="L14" s="32"/>
      <c r="M14" s="32"/>
      <c r="N14" s="68"/>
      <c r="O14" s="68"/>
      <c r="P14" s="32"/>
      <c r="Q14" s="68"/>
      <c r="R14" s="66"/>
      <c r="S14" s="63">
        <f>S13</f>
        <v>0</v>
      </c>
      <c r="T14" s="63">
        <f t="shared" ref="T14:AF14" si="3">T13</f>
        <v>0</v>
      </c>
      <c r="U14" s="63">
        <f t="shared" si="3"/>
        <v>0</v>
      </c>
      <c r="V14" s="63">
        <f t="shared" si="3"/>
        <v>0</v>
      </c>
      <c r="W14" s="63">
        <f t="shared" si="3"/>
        <v>0</v>
      </c>
      <c r="X14" s="63">
        <f t="shared" si="3"/>
        <v>0</v>
      </c>
      <c r="Y14" s="63">
        <f t="shared" si="3"/>
        <v>0</v>
      </c>
      <c r="Z14" s="63">
        <f t="shared" si="3"/>
        <v>0</v>
      </c>
      <c r="AA14" s="63">
        <f t="shared" si="3"/>
        <v>0</v>
      </c>
      <c r="AB14" s="63">
        <f t="shared" si="3"/>
        <v>0</v>
      </c>
      <c r="AC14" s="63">
        <f t="shared" si="3"/>
        <v>0</v>
      </c>
      <c r="AD14" s="63">
        <f t="shared" si="3"/>
        <v>107000000</v>
      </c>
      <c r="AE14" s="63">
        <f t="shared" si="3"/>
        <v>0</v>
      </c>
      <c r="AF14" s="63">
        <f t="shared" si="3"/>
        <v>107000000</v>
      </c>
      <c r="AH14" s="60"/>
    </row>
    <row r="15" spans="1:35" x14ac:dyDescent="0.2">
      <c r="AF15" s="62"/>
    </row>
    <row r="16" spans="1:35" x14ac:dyDescent="0.2">
      <c r="W16" s="64"/>
      <c r="AE16" s="65"/>
      <c r="AF16" s="65"/>
    </row>
    <row r="17" spans="32:32" x14ac:dyDescent="0.2">
      <c r="AF17" s="51"/>
    </row>
    <row r="18" spans="32:32" x14ac:dyDescent="0.2">
      <c r="AF18" s="59"/>
    </row>
  </sheetData>
  <mergeCells count="6">
    <mergeCell ref="P9:P12"/>
    <mergeCell ref="Q9:Q12"/>
    <mergeCell ref="R9:R12"/>
    <mergeCell ref="A14:E14"/>
    <mergeCell ref="A1:AD4"/>
    <mergeCell ref="N5:O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DIC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2020-07-04T13:49:41Z</dcterms:created>
  <dcterms:modified xsi:type="dcterms:W3CDTF">2023-06-05T16:20:22Z</dcterms:modified>
</cp:coreProperties>
</file>