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18\"/>
    </mc:Choice>
  </mc:AlternateContent>
  <xr:revisionPtr revIDLastSave="0" documentId="13_ncr:1_{0447B8A0-A048-4A39-8B5F-3AC25FA880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 IDTQ" sheetId="10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0" l="1"/>
  <c r="R12" i="10"/>
  <c r="R16" i="10"/>
  <c r="Q14" i="10"/>
  <c r="Q12" i="10"/>
  <c r="Q15" i="10"/>
</calcChain>
</file>

<file path=xl/sharedStrings.xml><?xml version="1.0" encoding="utf-8"?>
<sst xmlns="http://schemas.openxmlformats.org/spreadsheetml/2006/main" count="78" uniqueCount="72">
  <si>
    <t xml:space="preserve">CODIGO:  </t>
  </si>
  <si>
    <t xml:space="preserve">F-PLA-06   </t>
  </si>
  <si>
    <t xml:space="preserve">VERSIÓN: </t>
  </si>
  <si>
    <t>O6</t>
  </si>
  <si>
    <t xml:space="preserve">FECHA: </t>
  </si>
  <si>
    <t>Nov. 22 de 2017</t>
  </si>
  <si>
    <t>PÁGINA:</t>
  </si>
  <si>
    <t xml:space="preserve"> 1 de 1</t>
  </si>
  <si>
    <t xml:space="preserve">PLAN DE DESARROLLO DEPARTAMENTAL </t>
  </si>
  <si>
    <t xml:space="preserve">PROYECTO </t>
  </si>
  <si>
    <t>POBLACIÓN</t>
  </si>
  <si>
    <t>CODIGO</t>
  </si>
  <si>
    <t xml:space="preserve">ESTRATEGIA </t>
  </si>
  <si>
    <t xml:space="preserve">PROGRAMA </t>
  </si>
  <si>
    <t xml:space="preserve">SUBPROGRAMA </t>
  </si>
  <si>
    <t xml:space="preserve">META DE PRODUCTO PLAN DE DESARROLLO </t>
  </si>
  <si>
    <t xml:space="preserve">INDICADOR </t>
  </si>
  <si>
    <t>META FISICA PROGRAMADA</t>
  </si>
  <si>
    <t>IMPUTACION PRESUPUESTAL</t>
  </si>
  <si>
    <t xml:space="preserve">No </t>
  </si>
  <si>
    <t>PESO DE LA META %</t>
  </si>
  <si>
    <t xml:space="preserve">VALOR EN PESOS </t>
  </si>
  <si>
    <t xml:space="preserve">OBJETIVO GENERAL DEL PROYECTO </t>
  </si>
  <si>
    <t xml:space="preserve">OBJETIVOS ESPECIFICOS </t>
  </si>
  <si>
    <t>ACTIVIDADES CUANTIFICADAS</t>
  </si>
  <si>
    <t xml:space="preserve">FUENTE DE RECURSOS 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</si>
  <si>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</si>
  <si>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</si>
  <si>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</si>
  <si>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</si>
  <si>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</si>
  <si>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FECHA DE INICIO </t>
  </si>
  <si>
    <t xml:space="preserve">FECHA DE TERMINACIÓN </t>
  </si>
  <si>
    <t xml:space="preserve">RESPONSABLE </t>
  </si>
  <si>
    <t>MUJER</t>
  </si>
  <si>
    <t>HOMBRE</t>
  </si>
  <si>
    <t>Edad Escolar 
(0 - 14 años)</t>
  </si>
  <si>
    <t>Adolescencia
 (15 - 19 años)</t>
  </si>
  <si>
    <t>Edad Económicamente Activa      (20-59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</si>
  <si>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</si>
  <si>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</si>
  <si>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</si>
  <si>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</si>
  <si>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</si>
  <si>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</si>
  <si>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</si>
  <si>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</si>
  <si>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</si>
  <si>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</si>
  <si>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Implementar un programa para disminuir la accidentalidad en las vías del departamento</t>
  </si>
  <si>
    <t xml:space="preserve">SEGURIDAD HUMANA </t>
  </si>
  <si>
    <t>Seguridad humana como dinamizador de la vida, dignidad y libertad en el Qundío</t>
  </si>
  <si>
    <t>Fortalecimiento dela seguridad vial en el Departamentol del Quindío</t>
  </si>
  <si>
    <t>Programa para disminuir la accidentalidad implementado</t>
  </si>
  <si>
    <t>201663000-172</t>
  </si>
  <si>
    <t>Fortalecimiento de la seguridad vial  en el Departamento del Quindío</t>
  </si>
  <si>
    <t>Disminuir  el numero de lesiones fatales y graves por accidentes de transito, en la poblacion, a traves de planes y programas institucionales para mejorar las condiciones de vida de la poblacion de los municipios de la jurisdicción del instituto departamental de transito del quindio</t>
  </si>
  <si>
    <t>Disminuir los riesgos de accidentes en las vias mediante la formulación e implementación de planes y programas de seguridad vial para el mejoramiento de las ocndiciones de vida de la población en la jurisdicción del I.D.T.Q</t>
  </si>
  <si>
    <t>Realizar inventario, diagnostico situacional y diseño del programa de señalización vial</t>
  </si>
  <si>
    <t xml:space="preserve">Otros Recursos  (iva telefonia móvil  - registro...)  </t>
  </si>
  <si>
    <t>DIRECTOR</t>
  </si>
  <si>
    <t>Implementar el programa orientado a disminución de la accidentalidad en las vias</t>
  </si>
  <si>
    <t xml:space="preserve">Formular e implementar el Plan de Seguridad Vial del Departamento </t>
  </si>
  <si>
    <t>Plan departamental de seguridad vial elaborado e implementado</t>
  </si>
  <si>
    <t>Formulación del Plan de Seguridad Vial</t>
  </si>
  <si>
    <t xml:space="preserve">Apoyar la implementación del programa: Ciclorutas en el departamento del Quindío </t>
  </si>
  <si>
    <t>Programa: Ciclorutas en el departamento del Quindío apoyado</t>
  </si>
  <si>
    <t>Generear oportunidadesinstitucionales a través de procesos de gestion orientados a insentivar programas de movilidad sostenible en la jurisdiccion del I.D.T.Q</t>
  </si>
  <si>
    <t>Campañas de difusión y sensibilización a la población del Programa Nacional de ciclorutas</t>
  </si>
  <si>
    <t>Gloria Mercedes Buitrago Salazar</t>
  </si>
  <si>
    <t>Directora</t>
  </si>
  <si>
    <t>PROGRAMACIÓN PLAN DE ACCIÓN
IDTQ 
I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</si>
</sst>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&quot;$&quot;\ #,##0"/>
    <numFmt numFmtId="169" formatCode="dd/mm/yyyy;@"/>
    <numFmt numFmtId="171" formatCode="_ [$€-2]\ * #,##0.00_ ;_ [$€-2]\ * \-#,##0.00_ ;_ [$€-2]\ * &quot;-&quot;??_ "/>
    <numFmt numFmtId="173" formatCode="0.0"/>
    <numFmt numFmtId="185" formatCode="_-* #,##0.00\ _€_-;\-* #,##0.00\ _€_-;_-* &quot;-&quot;??\ _€_-;_-@_-"/>
    <numFmt numFmtId="18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/>
    <xf numFmtId="0" fontId="1" fillId="0" borderId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7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/>
    <xf numFmtId="185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3" fillId="2" borderId="8" xfId="0" applyFont="1" applyFill="1" applyBorder="1" applyAlignment="1">
      <alignment horizontal="justify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8" fillId="0" borderId="0" xfId="0" applyFont="1"/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9" fillId="0" borderId="31" xfId="0" applyFont="1" applyBorder="1"/>
    <xf numFmtId="0" fontId="9" fillId="2" borderId="19" xfId="0" applyFont="1" applyFill="1" applyBorder="1" applyAlignment="1">
      <alignment horizontal="justify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3" fontId="7" fillId="0" borderId="9" xfId="0" applyNumberFormat="1" applyFont="1" applyBorder="1" applyAlignment="1">
      <alignment horizontal="left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0" fontId="9" fillId="0" borderId="32" xfId="0" applyFont="1" applyBorder="1"/>
    <xf numFmtId="9" fontId="9" fillId="2" borderId="8" xfId="2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7" fontId="3" fillId="2" borderId="28" xfId="1" applyFont="1" applyFill="1" applyBorder="1" applyAlignment="1">
      <alignment horizontal="center" vertical="center" wrapText="1"/>
    </xf>
    <xf numFmtId="167" fontId="3" fillId="2" borderId="27" xfId="1" applyFont="1" applyFill="1" applyBorder="1" applyAlignment="1">
      <alignment horizontal="center" vertical="center" wrapText="1"/>
    </xf>
    <xf numFmtId="1" fontId="8" fillId="2" borderId="22" xfId="0" applyNumberFormat="1" applyFont="1" applyFill="1" applyBorder="1" applyAlignment="1">
      <alignment horizontal="center" vertical="center" wrapText="1"/>
    </xf>
    <xf numFmtId="1" fontId="8" fillId="4" borderId="19" xfId="0" applyNumberFormat="1" applyFont="1" applyFill="1" applyBorder="1" applyAlignment="1">
      <alignment horizontal="center" vertical="center" wrapText="1"/>
    </xf>
    <xf numFmtId="1" fontId="8" fillId="4" borderId="28" xfId="0" applyNumberFormat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textRotation="90" wrapText="1"/>
    </xf>
    <xf numFmtId="49" fontId="8" fillId="4" borderId="19" xfId="0" applyNumberFormat="1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1" fontId="8" fillId="5" borderId="13" xfId="0" applyNumberFormat="1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5" xfId="0" applyFont="1" applyFill="1" applyBorder="1" applyAlignment="1">
      <alignment horizontal="justify" vertical="center"/>
    </xf>
    <xf numFmtId="0" fontId="8" fillId="5" borderId="15" xfId="0" applyFont="1" applyFill="1" applyBorder="1" applyAlignment="1">
      <alignment horizontal="center" vertical="center"/>
    </xf>
    <xf numFmtId="173" fontId="8" fillId="5" borderId="15" xfId="0" applyNumberFormat="1" applyFont="1" applyFill="1" applyBorder="1" applyAlignment="1">
      <alignment horizontal="center" vertical="center"/>
    </xf>
    <xf numFmtId="168" fontId="8" fillId="5" borderId="15" xfId="0" applyNumberFormat="1" applyFont="1" applyFill="1" applyBorder="1" applyAlignment="1">
      <alignment vertical="center"/>
    </xf>
    <xf numFmtId="168" fontId="8" fillId="5" borderId="15" xfId="0" applyNumberFormat="1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 vertical="center"/>
    </xf>
    <xf numFmtId="169" fontId="8" fillId="5" borderId="15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horizontal="justify" vertical="center"/>
    </xf>
    <xf numFmtId="1" fontId="8" fillId="6" borderId="20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11" xfId="0" applyFont="1" applyFill="1" applyBorder="1" applyAlignment="1">
      <alignment horizontal="justify" vertical="center"/>
    </xf>
    <xf numFmtId="0" fontId="8" fillId="6" borderId="11" xfId="0" applyFont="1" applyFill="1" applyBorder="1" applyAlignment="1">
      <alignment horizontal="center" vertical="center"/>
    </xf>
    <xf numFmtId="173" fontId="8" fillId="6" borderId="11" xfId="0" applyNumberFormat="1" applyFont="1" applyFill="1" applyBorder="1" applyAlignment="1">
      <alignment horizontal="center" vertical="center"/>
    </xf>
    <xf numFmtId="168" fontId="8" fillId="6" borderId="11" xfId="0" applyNumberFormat="1" applyFont="1" applyFill="1" applyBorder="1" applyAlignment="1">
      <alignment vertical="center"/>
    </xf>
    <xf numFmtId="168" fontId="8" fillId="6" borderId="11" xfId="0" applyNumberFormat="1" applyFont="1" applyFill="1" applyBorder="1" applyAlignment="1">
      <alignment horizontal="center" vertical="center"/>
    </xf>
    <xf numFmtId="1" fontId="8" fillId="6" borderId="11" xfId="0" applyNumberFormat="1" applyFont="1" applyFill="1" applyBorder="1" applyAlignment="1">
      <alignment horizontal="center" vertical="center"/>
    </xf>
    <xf numFmtId="169" fontId="8" fillId="6" borderId="11" xfId="0" applyNumberFormat="1" applyFont="1" applyFill="1" applyBorder="1" applyAlignment="1">
      <alignment vertical="center"/>
    </xf>
    <xf numFmtId="0" fontId="8" fillId="6" borderId="25" xfId="0" applyFont="1" applyFill="1" applyBorder="1" applyAlignment="1">
      <alignment horizontal="justify" vertical="center"/>
    </xf>
    <xf numFmtId="1" fontId="8" fillId="7" borderId="8" xfId="0" applyNumberFormat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vertical="center"/>
    </xf>
    <xf numFmtId="0" fontId="8" fillId="7" borderId="15" xfId="0" applyFont="1" applyFill="1" applyBorder="1" applyAlignment="1">
      <alignment horizontal="justify" vertical="center"/>
    </xf>
    <xf numFmtId="0" fontId="8" fillId="7" borderId="15" xfId="0" applyFont="1" applyFill="1" applyBorder="1" applyAlignment="1">
      <alignment horizontal="center" vertical="center"/>
    </xf>
    <xf numFmtId="173" fontId="8" fillId="7" borderId="15" xfId="0" applyNumberFormat="1" applyFont="1" applyFill="1" applyBorder="1" applyAlignment="1">
      <alignment horizontal="center" vertical="center"/>
    </xf>
    <xf numFmtId="168" fontId="8" fillId="7" borderId="15" xfId="0" applyNumberFormat="1" applyFont="1" applyFill="1" applyBorder="1" applyAlignment="1">
      <alignment vertical="center"/>
    </xf>
    <xf numFmtId="168" fontId="8" fillId="7" borderId="15" xfId="0" applyNumberFormat="1" applyFont="1" applyFill="1" applyBorder="1" applyAlignment="1">
      <alignment horizontal="center" vertical="center"/>
    </xf>
    <xf numFmtId="1" fontId="8" fillId="7" borderId="15" xfId="0" applyNumberFormat="1" applyFont="1" applyFill="1" applyBorder="1" applyAlignment="1">
      <alignment horizontal="center" vertical="center"/>
    </xf>
    <xf numFmtId="169" fontId="8" fillId="7" borderId="15" xfId="0" applyNumberFormat="1" applyFont="1" applyFill="1" applyBorder="1" applyAlignment="1">
      <alignment vertical="center"/>
    </xf>
    <xf numFmtId="0" fontId="8" fillId="7" borderId="17" xfId="0" applyFont="1" applyFill="1" applyBorder="1" applyAlignment="1">
      <alignment horizontal="justify" vertical="center"/>
    </xf>
    <xf numFmtId="2" fontId="9" fillId="2" borderId="8" xfId="0" applyNumberFormat="1" applyFont="1" applyFill="1" applyBorder="1" applyAlignment="1">
      <alignment horizontal="justify" vertical="center" wrapText="1"/>
    </xf>
    <xf numFmtId="167" fontId="3" fillId="2" borderId="8" xfId="1" applyFont="1" applyFill="1" applyBorder="1" applyAlignment="1">
      <alignment horizontal="center" vertical="center" wrapText="1"/>
    </xf>
    <xf numFmtId="186" fontId="9" fillId="2" borderId="26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justify" vertical="center"/>
    </xf>
    <xf numFmtId="9" fontId="3" fillId="2" borderId="8" xfId="2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justify" vertical="center" wrapText="1"/>
    </xf>
    <xf numFmtId="0" fontId="9" fillId="0" borderId="30" xfId="0" applyFont="1" applyBorder="1"/>
    <xf numFmtId="167" fontId="8" fillId="0" borderId="33" xfId="1" applyFont="1" applyBorder="1"/>
    <xf numFmtId="0" fontId="8" fillId="0" borderId="23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justify" vertical="center" wrapText="1"/>
    </xf>
    <xf numFmtId="3" fontId="9" fillId="2" borderId="2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justify" vertical="center" wrapText="1"/>
    </xf>
    <xf numFmtId="9" fontId="3" fillId="2" borderId="19" xfId="2" applyFont="1" applyFill="1" applyBorder="1" applyAlignment="1">
      <alignment horizontal="center" vertical="center" wrapText="1"/>
    </xf>
    <xf numFmtId="9" fontId="3" fillId="2" borderId="27" xfId="2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3" borderId="27" xfId="0" applyFont="1" applyFill="1" applyBorder="1" applyAlignment="1">
      <alignment horizontal="center" vertical="center" textRotation="90" wrapText="1"/>
    </xf>
    <xf numFmtId="3" fontId="9" fillId="0" borderId="28" xfId="0" applyNumberFormat="1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3" fontId="9" fillId="2" borderId="28" xfId="0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69" fontId="9" fillId="2" borderId="19" xfId="0" applyNumberFormat="1" applyFont="1" applyFill="1" applyBorder="1" applyAlignment="1">
      <alignment horizontal="center" vertical="center" wrapText="1"/>
    </xf>
    <xf numFmtId="169" fontId="9" fillId="2" borderId="28" xfId="0" applyNumberFormat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168" fontId="8" fillId="4" borderId="29" xfId="0" applyNumberFormat="1" applyFont="1" applyFill="1" applyBorder="1" applyAlignment="1">
      <alignment horizontal="center" vertical="center" wrapText="1"/>
    </xf>
    <xf numFmtId="168" fontId="8" fillId="4" borderId="26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8" fontId="8" fillId="4" borderId="19" xfId="0" applyNumberFormat="1" applyFont="1" applyFill="1" applyBorder="1" applyAlignment="1">
      <alignment horizontal="center" vertical="center" wrapText="1"/>
    </xf>
    <xf numFmtId="168" fontId="8" fillId="4" borderId="28" xfId="0" applyNumberFormat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3" fontId="9" fillId="2" borderId="35" xfId="0" applyNumberFormat="1" applyFont="1" applyFill="1" applyBorder="1" applyAlignment="1">
      <alignment horizontal="center" vertical="center" wrapText="1"/>
    </xf>
    <xf numFmtId="1" fontId="9" fillId="2" borderId="36" xfId="0" applyNumberFormat="1" applyFont="1" applyFill="1" applyBorder="1" applyAlignment="1">
      <alignment horizontal="center" vertical="center" wrapText="1"/>
    </xf>
    <xf numFmtId="169" fontId="8" fillId="4" borderId="29" xfId="0" applyNumberFormat="1" applyFont="1" applyFill="1" applyBorder="1" applyAlignment="1">
      <alignment horizontal="center" vertical="center" wrapText="1"/>
    </xf>
    <xf numFmtId="169" fontId="8" fillId="4" borderId="26" xfId="0" applyNumberFormat="1" applyFont="1" applyFill="1" applyBorder="1" applyAlignment="1">
      <alignment horizontal="center" vertical="center" wrapText="1"/>
    </xf>
    <xf numFmtId="3" fontId="8" fillId="4" borderId="21" xfId="0" applyNumberFormat="1" applyFont="1" applyFill="1" applyBorder="1" applyAlignment="1">
      <alignment horizontal="center" vertical="center" wrapText="1"/>
    </xf>
    <xf numFmtId="3" fontId="8" fillId="4" borderId="35" xfId="0" applyNumberFormat="1" applyFont="1" applyFill="1" applyBorder="1" applyAlignment="1">
      <alignment horizontal="center" vertical="center" wrapText="1"/>
    </xf>
    <xf numFmtId="186" fontId="9" fillId="2" borderId="26" xfId="0" applyNumberFormat="1" applyFont="1" applyFill="1" applyBorder="1" applyAlignment="1">
      <alignment horizontal="center" vertical="center" wrapText="1"/>
    </xf>
    <xf numFmtId="173" fontId="8" fillId="4" borderId="29" xfId="0" applyNumberFormat="1" applyFont="1" applyFill="1" applyBorder="1" applyAlignment="1">
      <alignment horizontal="center" vertical="center" wrapText="1"/>
    </xf>
    <xf numFmtId="173" fontId="8" fillId="4" borderId="26" xfId="0" applyNumberFormat="1" applyFont="1" applyFill="1" applyBorder="1" applyAlignment="1">
      <alignment horizontal="center" vertical="center" wrapText="1"/>
    </xf>
    <xf numFmtId="1" fontId="8" fillId="4" borderId="18" xfId="0" applyNumberFormat="1" applyFont="1" applyFill="1" applyBorder="1" applyAlignment="1">
      <alignment horizontal="center" vertical="center" wrapText="1"/>
    </xf>
    <xf numFmtId="1" fontId="8" fillId="4" borderId="34" xfId="0" applyNumberFormat="1" applyFont="1" applyFill="1" applyBorder="1" applyAlignment="1">
      <alignment horizontal="center" vertical="center" wrapText="1"/>
    </xf>
  </cellXfs>
  <cellStyles count="22">
    <cellStyle name="Excel Built-in Normal" xfId="15" xr:uid="{00000000-0005-0000-0000-000000000000}"/>
    <cellStyle name="Excel Built-in Normal 2" xfId="17" xr:uid="{00000000-0005-0000-0000-000001000000}"/>
    <cellStyle name="Millares" xfId="1" builtinId="3"/>
    <cellStyle name="Millares [0] 2" xfId="12" xr:uid="{00000000-0005-0000-0000-000004000000}"/>
    <cellStyle name="Millares 2" xfId="9" xr:uid="{00000000-0005-0000-0000-000005000000}"/>
    <cellStyle name="Millares 2 2" xfId="19" xr:uid="{00000000-0005-0000-0000-000006000000}"/>
    <cellStyle name="Millares 3 2" xfId="14" xr:uid="{00000000-0005-0000-0000-000007000000}"/>
    <cellStyle name="Millares 3 3" xfId="5" xr:uid="{00000000-0005-0000-0000-000008000000}"/>
    <cellStyle name="Millares 4" xfId="6" xr:uid="{00000000-0005-0000-0000-000009000000}"/>
    <cellStyle name="Moneda [0] 2 3" xfId="21" xr:uid="{00000000-0005-0000-0000-00000B000000}"/>
    <cellStyle name="Moneda 2" xfId="10" xr:uid="{00000000-0005-0000-0000-00000C000000}"/>
    <cellStyle name="Normal" xfId="0" builtinId="0"/>
    <cellStyle name="Normal 2" xfId="13" xr:uid="{00000000-0005-0000-0000-00000E000000}"/>
    <cellStyle name="Normal 2 2" xfId="8" xr:uid="{00000000-0005-0000-0000-00000F000000}"/>
    <cellStyle name="Normal 2 2 2" xfId="3" xr:uid="{00000000-0005-0000-0000-000010000000}"/>
    <cellStyle name="Normal 3" xfId="4" xr:uid="{00000000-0005-0000-0000-000011000000}"/>
    <cellStyle name="Normal 4" xfId="18" xr:uid="{00000000-0005-0000-0000-000012000000}"/>
    <cellStyle name="Normal 7" xfId="16" xr:uid="{00000000-0005-0000-0000-000013000000}"/>
    <cellStyle name="Porcentaje" xfId="2" builtinId="5"/>
    <cellStyle name="Porcentaje 2" xfId="7" xr:uid="{00000000-0005-0000-0000-000015000000}"/>
    <cellStyle name="Porcentaje 2 2" xfId="20" xr:uid="{00000000-0005-0000-0000-000016000000}"/>
    <cellStyle name="Porcentual 2" xfId="1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193563</xdr:colOff>
      <xdr:row>0</xdr:row>
      <xdr:rowOff>57832</xdr:rowOff>
    </xdr:from>
    <xdr:to>
      <xdr:col>1</xdr:col>
      <xdr:colOff>114301</xdr:colOff>
      <xdr:row>4</xdr:row>
      <xdr:rowOff>132705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63" y="57832"/>
          <a:ext cx="1139938" cy="1017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AQ21"/>
  <sheetViews>
    <sheetView showGridLines="0" tabSelected="1" topLeftCell="O1" zoomScale="50" zoomScaleNormal="50" workbookViewId="0">
      <pane ySplit="1" topLeftCell="A2" activePane="bottomLeft" state="frozen"/>
      <selection pane="bottomLeft" sqref="A1:AO4"/>
    </sheetView>
  </sheetViews>
  <sheetFormatPr baseColWidth="10" defaultColWidth="18.28515625" defaultRowHeight="15" x14ac:dyDescent="0.2"/>
  <cols>
    <col min="1" max="10" width="18.28515625" style="16"/>
    <col min="11" max="11" width="22.28515625" style="16" customWidth="1"/>
    <col min="12" max="12" width="18.28515625" style="16"/>
    <col min="13" max="13" width="25.140625" style="16" customWidth="1"/>
    <col min="14" max="14" width="30.28515625" style="16" customWidth="1"/>
    <col min="15" max="17" width="18.28515625" style="16"/>
    <col min="18" max="18" width="25.42578125" style="16" customWidth="1"/>
    <col min="19" max="20" width="18.28515625" style="16"/>
    <col min="21" max="21" width="30.28515625" style="16" customWidth="1"/>
    <col min="22" max="22" width="25.85546875" style="16" customWidth="1"/>
    <col min="23" max="42" width="18.28515625" style="16"/>
    <col min="43" max="43" width="23.140625" style="16" customWidth="1"/>
    <col min="44" max="16384" width="18.28515625" style="16"/>
  </cols>
  <sheetData>
    <row r="1" spans="1:43" ht="30" customHeight="1" x14ac:dyDescent="0.2">
      <c r="A1" s="111" t="s">
        <v>71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3"/>
      <c r="AP1" s="26" t="s">
        <v>0</v>
      </c>
      <c r="AQ1" s="27" t="s">
        <v>1</v>
      </c>
    </row>
    <row r="2" spans="1:43" x14ac:dyDescent="0.2">
      <c r="A2" s="114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7"/>
      <c r="AP2" s="3" t="s">
        <v>2</v>
      </c>
      <c r="AQ2" s="28" t="s">
        <v>3</v>
      </c>
    </row>
    <row r="3" spans="1:43" x14ac:dyDescent="0.2">
      <c r="A3" s="114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7"/>
      <c r="AP3" s="2" t="s">
        <v>4</v>
      </c>
      <c r="AQ3" s="29" t="s">
        <v>5</v>
      </c>
    </row>
    <row r="4" spans="1:43" x14ac:dyDescent="0.2">
      <c r="A4" s="115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P4" s="2" t="s">
        <v>6</v>
      </c>
      <c r="AQ4" s="30" t="s">
        <v>7</v>
      </c>
    </row>
    <row r="5" spans="1:43" ht="15.75" x14ac:dyDescent="0.2">
      <c r="A5" s="117" t="s">
        <v>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2" t="s">
        <v>9</v>
      </c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116"/>
    </row>
    <row r="6" spans="1:43" ht="15.75" x14ac:dyDescent="0.2">
      <c r="A6" s="118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19"/>
      <c r="O6" s="4"/>
      <c r="P6" s="4"/>
      <c r="Q6" s="4"/>
      <c r="R6" s="4"/>
      <c r="S6" s="4"/>
      <c r="T6" s="4"/>
      <c r="U6" s="4"/>
      <c r="V6" s="4"/>
      <c r="W6" s="4"/>
      <c r="X6" s="4"/>
      <c r="Y6" s="93" t="s">
        <v>10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4"/>
      <c r="AN6" s="5"/>
      <c r="AO6" s="4"/>
      <c r="AP6" s="4"/>
      <c r="AQ6" s="20"/>
    </row>
    <row r="7" spans="1:43" ht="25.5" customHeight="1" x14ac:dyDescent="0.2">
      <c r="A7" s="151" t="s">
        <v>11</v>
      </c>
      <c r="B7" s="140" t="s">
        <v>12</v>
      </c>
      <c r="C7" s="136"/>
      <c r="D7" s="136" t="s">
        <v>11</v>
      </c>
      <c r="E7" s="140" t="s">
        <v>13</v>
      </c>
      <c r="F7" s="136"/>
      <c r="G7" s="136" t="s">
        <v>11</v>
      </c>
      <c r="H7" s="140" t="s">
        <v>14</v>
      </c>
      <c r="I7" s="136"/>
      <c r="J7" s="136" t="s">
        <v>11</v>
      </c>
      <c r="K7" s="140" t="s">
        <v>15</v>
      </c>
      <c r="L7" s="131" t="s">
        <v>16</v>
      </c>
      <c r="M7" s="131" t="s">
        <v>17</v>
      </c>
      <c r="N7" s="131" t="s">
        <v>18</v>
      </c>
      <c r="O7" s="131" t="s">
        <v>19</v>
      </c>
      <c r="P7" s="131" t="s">
        <v>9</v>
      </c>
      <c r="Q7" s="149" t="s">
        <v>20</v>
      </c>
      <c r="R7" s="134" t="s">
        <v>21</v>
      </c>
      <c r="S7" s="131" t="s">
        <v>22</v>
      </c>
      <c r="T7" s="140" t="s">
        <v>23</v>
      </c>
      <c r="U7" s="131" t="s">
        <v>24</v>
      </c>
      <c r="V7" s="138" t="s">
        <v>21</v>
      </c>
      <c r="W7" s="39"/>
      <c r="X7" s="131" t="s">
        <v>25</v>
      </c>
      <c r="Y7" s="106" t="s">
        <v>26</v>
      </c>
      <c r="Z7" s="106"/>
      <c r="AA7" s="107" t="s">
        <v>27</v>
      </c>
      <c r="AB7" s="107"/>
      <c r="AC7" s="107"/>
      <c r="AD7" s="107"/>
      <c r="AE7" s="108" t="s">
        <v>28</v>
      </c>
      <c r="AF7" s="109"/>
      <c r="AG7" s="109"/>
      <c r="AH7" s="109"/>
      <c r="AI7" s="109"/>
      <c r="AJ7" s="110"/>
      <c r="AK7" s="107" t="s">
        <v>29</v>
      </c>
      <c r="AL7" s="107"/>
      <c r="AM7" s="107"/>
      <c r="AN7" s="120" t="s">
        <v>30</v>
      </c>
      <c r="AO7" s="144" t="s">
        <v>31</v>
      </c>
      <c r="AP7" s="144" t="s">
        <v>32</v>
      </c>
      <c r="AQ7" s="146" t="s">
        <v>33</v>
      </c>
    </row>
    <row r="8" spans="1:43" ht="122.25" customHeight="1" x14ac:dyDescent="0.2">
      <c r="A8" s="152"/>
      <c r="B8" s="141"/>
      <c r="C8" s="137"/>
      <c r="D8" s="137"/>
      <c r="E8" s="141"/>
      <c r="F8" s="137"/>
      <c r="G8" s="137"/>
      <c r="H8" s="141"/>
      <c r="I8" s="137"/>
      <c r="J8" s="137"/>
      <c r="K8" s="141"/>
      <c r="L8" s="132"/>
      <c r="M8" s="132"/>
      <c r="N8" s="132"/>
      <c r="O8" s="132"/>
      <c r="P8" s="132"/>
      <c r="Q8" s="150"/>
      <c r="R8" s="135"/>
      <c r="S8" s="133"/>
      <c r="T8" s="141"/>
      <c r="U8" s="132"/>
      <c r="V8" s="139"/>
      <c r="W8" s="40" t="s">
        <v>11</v>
      </c>
      <c r="X8" s="132"/>
      <c r="Y8" s="41" t="s">
        <v>34</v>
      </c>
      <c r="Z8" s="42" t="s">
        <v>35</v>
      </c>
      <c r="AA8" s="43" t="s">
        <v>36</v>
      </c>
      <c r="AB8" s="43" t="s">
        <v>37</v>
      </c>
      <c r="AC8" s="43" t="s">
        <v>38</v>
      </c>
      <c r="AD8" s="43" t="s">
        <v>39</v>
      </c>
      <c r="AE8" s="43" t="s">
        <v>40</v>
      </c>
      <c r="AF8" s="43" t="s">
        <v>41</v>
      </c>
      <c r="AG8" s="43" t="s">
        <v>42</v>
      </c>
      <c r="AH8" s="43" t="s">
        <v>43</v>
      </c>
      <c r="AI8" s="43" t="s">
        <v>44</v>
      </c>
      <c r="AJ8" s="43" t="s">
        <v>45</v>
      </c>
      <c r="AK8" s="43" t="s">
        <v>46</v>
      </c>
      <c r="AL8" s="43" t="s">
        <v>47</v>
      </c>
      <c r="AM8" s="43" t="s">
        <v>48</v>
      </c>
      <c r="AN8" s="121"/>
      <c r="AO8" s="145"/>
      <c r="AP8" s="145"/>
      <c r="AQ8" s="147"/>
    </row>
    <row r="9" spans="1:43" ht="15.75" x14ac:dyDescent="0.2">
      <c r="A9" s="44">
        <v>4</v>
      </c>
      <c r="B9" s="45" t="s">
        <v>50</v>
      </c>
      <c r="C9" s="46"/>
      <c r="D9" s="46"/>
      <c r="E9" s="46"/>
      <c r="F9" s="46"/>
      <c r="G9" s="46"/>
      <c r="H9" s="46"/>
      <c r="I9" s="46"/>
      <c r="J9" s="46"/>
      <c r="K9" s="47"/>
      <c r="L9" s="46"/>
      <c r="M9" s="46"/>
      <c r="N9" s="46"/>
      <c r="O9" s="48"/>
      <c r="P9" s="47"/>
      <c r="Q9" s="49"/>
      <c r="R9" s="50"/>
      <c r="S9" s="47"/>
      <c r="T9" s="47"/>
      <c r="U9" s="47"/>
      <c r="V9" s="51"/>
      <c r="W9" s="52"/>
      <c r="X9" s="48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53"/>
      <c r="AP9" s="53"/>
      <c r="AQ9" s="54"/>
    </row>
    <row r="10" spans="1:43" ht="15.75" x14ac:dyDescent="0.2">
      <c r="A10" s="38"/>
      <c r="B10" s="23"/>
      <c r="C10" s="34"/>
      <c r="D10" s="55">
        <v>23</v>
      </c>
      <c r="E10" s="56" t="s">
        <v>51</v>
      </c>
      <c r="F10" s="56"/>
      <c r="G10" s="57"/>
      <c r="H10" s="57"/>
      <c r="I10" s="57"/>
      <c r="J10" s="57"/>
      <c r="K10" s="58"/>
      <c r="L10" s="57"/>
      <c r="M10" s="57"/>
      <c r="N10" s="57"/>
      <c r="O10" s="59"/>
      <c r="P10" s="58"/>
      <c r="Q10" s="60"/>
      <c r="R10" s="61"/>
      <c r="S10" s="58"/>
      <c r="T10" s="58"/>
      <c r="U10" s="58"/>
      <c r="V10" s="62"/>
      <c r="W10" s="63"/>
      <c r="X10" s="59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64"/>
      <c r="AP10" s="64"/>
      <c r="AQ10" s="65"/>
    </row>
    <row r="11" spans="1:43" ht="15.75" x14ac:dyDescent="0.2">
      <c r="A11" s="25"/>
      <c r="B11" s="7"/>
      <c r="C11" s="35"/>
      <c r="D11" s="6"/>
      <c r="E11" s="23"/>
      <c r="F11" s="34"/>
      <c r="G11" s="66">
        <v>77</v>
      </c>
      <c r="H11" s="67" t="s">
        <v>52</v>
      </c>
      <c r="I11" s="67"/>
      <c r="J11" s="67"/>
      <c r="K11" s="68"/>
      <c r="L11" s="67"/>
      <c r="M11" s="67"/>
      <c r="N11" s="67"/>
      <c r="O11" s="69"/>
      <c r="P11" s="68"/>
      <c r="Q11" s="70"/>
      <c r="R11" s="71"/>
      <c r="S11" s="68"/>
      <c r="T11" s="68"/>
      <c r="U11" s="68"/>
      <c r="V11" s="72"/>
      <c r="W11" s="73"/>
      <c r="X11" s="69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74"/>
      <c r="AP11" s="74"/>
      <c r="AQ11" s="75"/>
    </row>
    <row r="12" spans="1:43" ht="71.25" customHeight="1" x14ac:dyDescent="0.2">
      <c r="A12" s="31"/>
      <c r="B12" s="12"/>
      <c r="C12" s="24"/>
      <c r="D12" s="148"/>
      <c r="E12" s="12"/>
      <c r="F12" s="24"/>
      <c r="G12" s="8"/>
      <c r="H12" s="12"/>
      <c r="I12" s="12"/>
      <c r="J12" s="128">
        <v>223</v>
      </c>
      <c r="K12" s="101" t="s">
        <v>49</v>
      </c>
      <c r="L12" s="102" t="s">
        <v>53</v>
      </c>
      <c r="M12" s="100">
        <v>1</v>
      </c>
      <c r="N12" s="123"/>
      <c r="O12" s="128" t="s">
        <v>54</v>
      </c>
      <c r="P12" s="101" t="s">
        <v>55</v>
      </c>
      <c r="Q12" s="104">
        <f>(V12+V13)/R12</f>
        <v>0.89333217391304343</v>
      </c>
      <c r="R12" s="125">
        <f>SUM(V12:V15)</f>
        <v>115000000</v>
      </c>
      <c r="S12" s="102" t="s">
        <v>56</v>
      </c>
      <c r="T12" s="102" t="s">
        <v>57</v>
      </c>
      <c r="U12" s="76" t="s">
        <v>58</v>
      </c>
      <c r="V12" s="37">
        <v>100000000</v>
      </c>
      <c r="W12" s="119"/>
      <c r="X12" s="102" t="s">
        <v>59</v>
      </c>
      <c r="Y12" s="95">
        <v>292684</v>
      </c>
      <c r="Z12" s="95">
        <v>282326</v>
      </c>
      <c r="AA12" s="95">
        <v>135912</v>
      </c>
      <c r="AB12" s="95">
        <v>45122</v>
      </c>
      <c r="AC12" s="95">
        <v>307101</v>
      </c>
      <c r="AD12" s="95">
        <v>86875</v>
      </c>
      <c r="AE12" s="95">
        <v>2145</v>
      </c>
      <c r="AF12" s="95">
        <v>12718</v>
      </c>
      <c r="AG12" s="95">
        <v>26</v>
      </c>
      <c r="AH12" s="95">
        <v>37</v>
      </c>
      <c r="AI12" s="95"/>
      <c r="AJ12" s="95"/>
      <c r="AK12" s="95">
        <v>53164</v>
      </c>
      <c r="AL12" s="95">
        <v>16982</v>
      </c>
      <c r="AM12" s="95">
        <v>60013</v>
      </c>
      <c r="AN12" s="95">
        <v>575010</v>
      </c>
      <c r="AO12" s="129">
        <v>43101</v>
      </c>
      <c r="AP12" s="129">
        <v>43465</v>
      </c>
      <c r="AQ12" s="99" t="s">
        <v>60</v>
      </c>
    </row>
    <row r="13" spans="1:43" ht="71.25" customHeight="1" x14ac:dyDescent="0.2">
      <c r="A13" s="31"/>
      <c r="B13" s="96"/>
      <c r="C13" s="97"/>
      <c r="D13" s="148"/>
      <c r="E13" s="96"/>
      <c r="F13" s="97"/>
      <c r="G13" s="11"/>
      <c r="H13" s="96"/>
      <c r="I13" s="96"/>
      <c r="J13" s="128"/>
      <c r="K13" s="101"/>
      <c r="L13" s="102"/>
      <c r="M13" s="100"/>
      <c r="N13" s="124"/>
      <c r="O13" s="128"/>
      <c r="P13" s="101"/>
      <c r="Q13" s="105"/>
      <c r="R13" s="126"/>
      <c r="S13" s="102"/>
      <c r="T13" s="102"/>
      <c r="U13" s="76" t="s">
        <v>61</v>
      </c>
      <c r="V13" s="77">
        <v>2733200</v>
      </c>
      <c r="W13" s="127"/>
      <c r="X13" s="102"/>
      <c r="Y13" s="122"/>
      <c r="Z13" s="122">
        <v>282326</v>
      </c>
      <c r="AA13" s="122">
        <v>135912</v>
      </c>
      <c r="AB13" s="122">
        <v>45122</v>
      </c>
      <c r="AC13" s="122">
        <v>307101</v>
      </c>
      <c r="AD13" s="122">
        <v>86875</v>
      </c>
      <c r="AE13" s="122">
        <v>2145</v>
      </c>
      <c r="AF13" s="122">
        <v>12718</v>
      </c>
      <c r="AG13" s="122">
        <v>26</v>
      </c>
      <c r="AH13" s="122">
        <v>37</v>
      </c>
      <c r="AI13" s="122"/>
      <c r="AJ13" s="122"/>
      <c r="AK13" s="122">
        <v>53164</v>
      </c>
      <c r="AL13" s="122">
        <v>16982</v>
      </c>
      <c r="AM13" s="122">
        <v>60013</v>
      </c>
      <c r="AN13" s="122"/>
      <c r="AO13" s="130"/>
      <c r="AP13" s="130"/>
      <c r="AQ13" s="142"/>
    </row>
    <row r="14" spans="1:43" ht="110.25" customHeight="1" x14ac:dyDescent="0.2">
      <c r="A14" s="31"/>
      <c r="B14" s="12"/>
      <c r="C14" s="24"/>
      <c r="D14" s="78"/>
      <c r="E14" s="12"/>
      <c r="F14" s="24"/>
      <c r="G14" s="11"/>
      <c r="H14" s="12"/>
      <c r="I14" s="12"/>
      <c r="J14" s="79">
        <v>224</v>
      </c>
      <c r="K14" s="9" t="s">
        <v>62</v>
      </c>
      <c r="L14" s="1" t="s">
        <v>63</v>
      </c>
      <c r="M14" s="14">
        <v>1</v>
      </c>
      <c r="N14" s="124"/>
      <c r="O14" s="128"/>
      <c r="P14" s="101"/>
      <c r="Q14" s="33">
        <f>V14/R12</f>
        <v>9.2173913043478259E-2</v>
      </c>
      <c r="R14" s="126"/>
      <c r="S14" s="102"/>
      <c r="T14" s="102"/>
      <c r="U14" s="76" t="s">
        <v>64</v>
      </c>
      <c r="V14" s="37">
        <v>10600000</v>
      </c>
      <c r="W14" s="127"/>
      <c r="X14" s="102"/>
      <c r="Y14" s="122"/>
      <c r="Z14" s="122">
        <v>282326</v>
      </c>
      <c r="AA14" s="122">
        <v>135912</v>
      </c>
      <c r="AB14" s="122">
        <v>45122</v>
      </c>
      <c r="AC14" s="122">
        <v>307101</v>
      </c>
      <c r="AD14" s="122">
        <v>86875</v>
      </c>
      <c r="AE14" s="122">
        <v>2145</v>
      </c>
      <c r="AF14" s="122">
        <v>12718</v>
      </c>
      <c r="AG14" s="122">
        <v>26</v>
      </c>
      <c r="AH14" s="122">
        <v>37</v>
      </c>
      <c r="AI14" s="122"/>
      <c r="AJ14" s="122"/>
      <c r="AK14" s="122">
        <v>53164</v>
      </c>
      <c r="AL14" s="122">
        <v>16982</v>
      </c>
      <c r="AM14" s="122">
        <v>60013</v>
      </c>
      <c r="AN14" s="122"/>
      <c r="AO14" s="130"/>
      <c r="AP14" s="130"/>
      <c r="AQ14" s="142"/>
    </row>
    <row r="15" spans="1:43" ht="195.75" thickBot="1" x14ac:dyDescent="0.25">
      <c r="A15" s="31"/>
      <c r="B15" s="12"/>
      <c r="C15" s="24"/>
      <c r="D15" s="78"/>
      <c r="E15" s="12"/>
      <c r="F15" s="24"/>
      <c r="G15" s="11"/>
      <c r="H15" s="12"/>
      <c r="I15" s="12"/>
      <c r="J15" s="10">
        <v>225</v>
      </c>
      <c r="K15" s="15" t="s">
        <v>65</v>
      </c>
      <c r="L15" s="80" t="s">
        <v>66</v>
      </c>
      <c r="M15" s="13">
        <v>1</v>
      </c>
      <c r="N15" s="124"/>
      <c r="O15" s="123"/>
      <c r="P15" s="98"/>
      <c r="Q15" s="81">
        <f>V15/R12</f>
        <v>1.4493913043478262E-2</v>
      </c>
      <c r="R15" s="126"/>
      <c r="S15" s="103"/>
      <c r="T15" s="22" t="s">
        <v>67</v>
      </c>
      <c r="U15" s="82" t="s">
        <v>68</v>
      </c>
      <c r="V15" s="36">
        <v>1666800</v>
      </c>
      <c r="W15" s="143"/>
      <c r="X15" s="103"/>
      <c r="Y15" s="122"/>
      <c r="Z15" s="122">
        <v>282326</v>
      </c>
      <c r="AA15" s="122">
        <v>135912</v>
      </c>
      <c r="AB15" s="122">
        <v>45122</v>
      </c>
      <c r="AC15" s="122">
        <v>307101</v>
      </c>
      <c r="AD15" s="122">
        <v>86875</v>
      </c>
      <c r="AE15" s="122">
        <v>2145</v>
      </c>
      <c r="AF15" s="122">
        <v>12718</v>
      </c>
      <c r="AG15" s="122">
        <v>26</v>
      </c>
      <c r="AH15" s="122">
        <v>37</v>
      </c>
      <c r="AI15" s="122"/>
      <c r="AJ15" s="122"/>
      <c r="AK15" s="122">
        <v>53164</v>
      </c>
      <c r="AL15" s="122">
        <v>16982</v>
      </c>
      <c r="AM15" s="122">
        <v>60013</v>
      </c>
      <c r="AN15" s="122"/>
      <c r="AO15" s="130"/>
      <c r="AP15" s="130"/>
      <c r="AQ15" s="142"/>
    </row>
    <row r="16" spans="1:43" ht="16.5" thickBot="1" x14ac:dyDescent="0.3">
      <c r="A16" s="83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84">
        <f>SUM(R12:R15)</f>
        <v>115000000</v>
      </c>
      <c r="S16" s="21"/>
      <c r="T16" s="21"/>
      <c r="U16" s="32"/>
      <c r="V16" s="84">
        <f>SUM(V12:V15)</f>
        <v>115000000</v>
      </c>
      <c r="W16" s="83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32"/>
    </row>
    <row r="19" spans="5:5" ht="15.75" x14ac:dyDescent="0.25">
      <c r="E19" s="85" t="s">
        <v>69</v>
      </c>
    </row>
    <row r="20" spans="5:5" ht="15.75" x14ac:dyDescent="0.25">
      <c r="E20" s="18" t="s">
        <v>70</v>
      </c>
    </row>
    <row r="21" spans="5:5" x14ac:dyDescent="0.2">
      <c r="E21" s="17"/>
    </row>
  </sheetData>
  <sheetProtection password="CBEB" sheet="1" objects="1" scenarios="1"/>
  <mergeCells count="68">
    <mergeCell ref="A1:AO4"/>
    <mergeCell ref="A5:M6"/>
    <mergeCell ref="N5:AQ5"/>
    <mergeCell ref="Y6:AM6"/>
    <mergeCell ref="A7:A8"/>
    <mergeCell ref="B7:C8"/>
    <mergeCell ref="D7:D8"/>
    <mergeCell ref="E7:F8"/>
    <mergeCell ref="G7:G8"/>
    <mergeCell ref="H7:I8"/>
    <mergeCell ref="J7:J8"/>
    <mergeCell ref="K7:K8"/>
    <mergeCell ref="L7:L8"/>
    <mergeCell ref="M7:M8"/>
    <mergeCell ref="N7:N8"/>
    <mergeCell ref="AN7:AN8"/>
    <mergeCell ref="N12:N15"/>
    <mergeCell ref="V7:V8"/>
    <mergeCell ref="X7:X8"/>
    <mergeCell ref="Y7:Z7"/>
    <mergeCell ref="AA7:AD7"/>
    <mergeCell ref="P7:P8"/>
    <mergeCell ref="Q7:Q8"/>
    <mergeCell ref="R7:R8"/>
    <mergeCell ref="S7:S8"/>
    <mergeCell ref="T7:T8"/>
    <mergeCell ref="U7:U8"/>
    <mergeCell ref="O7:O8"/>
    <mergeCell ref="T12:T14"/>
    <mergeCell ref="O12:O15"/>
    <mergeCell ref="P12:P15"/>
    <mergeCell ref="Q12:Q13"/>
    <mergeCell ref="D12:D13"/>
    <mergeCell ref="J12:J13"/>
    <mergeCell ref="K12:K13"/>
    <mergeCell ref="L12:L13"/>
    <mergeCell ref="M12:M13"/>
    <mergeCell ref="AO7:AO8"/>
    <mergeCell ref="AP7:AP8"/>
    <mergeCell ref="AQ7:AQ8"/>
    <mergeCell ref="AE7:AJ7"/>
    <mergeCell ref="AK7:AM7"/>
    <mergeCell ref="R12:R15"/>
    <mergeCell ref="S12:S15"/>
    <mergeCell ref="AG12:AG15"/>
    <mergeCell ref="AH12:AH15"/>
    <mergeCell ref="W12:W15"/>
    <mergeCell ref="X12:X15"/>
    <mergeCell ref="Y12:Y15"/>
    <mergeCell ref="Z12:Z15"/>
    <mergeCell ref="AA12:AA15"/>
    <mergeCell ref="AB12:AB15"/>
    <mergeCell ref="AO12:AO15"/>
    <mergeCell ref="AP12:AP15"/>
    <mergeCell ref="AQ12:AQ15"/>
    <mergeCell ref="B13:C13"/>
    <mergeCell ref="E13:F13"/>
    <mergeCell ref="H13:I13"/>
    <mergeCell ref="AI12:AI15"/>
    <mergeCell ref="AJ12:AJ15"/>
    <mergeCell ref="AK12:AK15"/>
    <mergeCell ref="AL12:AL15"/>
    <mergeCell ref="AM12:AM15"/>
    <mergeCell ref="AN12:AN15"/>
    <mergeCell ref="AC12:AC15"/>
    <mergeCell ref="AD12:AD15"/>
    <mergeCell ref="AE12:AE15"/>
    <mergeCell ref="AF12:AF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2018-04-18T12:31:22Z</dcterms:created>
  <dcterms:modified xsi:type="dcterms:W3CDTF">2023-06-02T16:39:47Z</dcterms:modified>
</cp:coreProperties>
</file>