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án\Desktop\JUHUBA\2022\inversion\"/>
    </mc:Choice>
  </mc:AlternateContent>
  <bookViews>
    <workbookView xWindow="0" yWindow="0" windowWidth="24000" windowHeight="9135"/>
  </bookViews>
  <sheets>
    <sheet name=" F-PLA-06-PLAN DE ACCION" sheetId="7" r:id="rId1"/>
  </sheets>
  <definedNames>
    <definedName name="_1._Apoyo_con_equipos_para_la_seguridad_vial_Licenciamiento_de_software_para_comunicaciones">#REF!</definedName>
    <definedName name="aa">#REF!</definedName>
    <definedName name="CODIGO_DIVIPOLA">#REF!</definedName>
    <definedName name="DboREGISTRO_LEY_617">#REF!</definedName>
    <definedName name="ññ">#REF!</definedName>
    <definedName name="sdfas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12" i="7" l="1"/>
  <c r="AP11" i="7"/>
  <c r="AP10" i="7"/>
  <c r="AP9" i="7" l="1"/>
  <c r="V13" i="7" l="1"/>
</calcChain>
</file>

<file path=xl/sharedStrings.xml><?xml version="1.0" encoding="utf-8"?>
<sst xmlns="http://schemas.openxmlformats.org/spreadsheetml/2006/main" count="145" uniqueCount="108">
  <si>
    <t xml:space="preserve"> 1 de 1</t>
  </si>
  <si>
    <t>POBLACIÓN</t>
  </si>
  <si>
    <t>ESTRATEGIA</t>
  </si>
  <si>
    <t>SECTOR</t>
  </si>
  <si>
    <t>PROGRAMA</t>
  </si>
  <si>
    <t>META PRODUCTO</t>
  </si>
  <si>
    <t>INDICADOR PRODUCTO</t>
  </si>
  <si>
    <t>PROYECTO</t>
  </si>
  <si>
    <t>FUENTE DE RECURSOS</t>
  </si>
  <si>
    <t>GENERO</t>
  </si>
  <si>
    <t>DISTRIBUCIÓN ETÁREA (EDAD)</t>
  </si>
  <si>
    <t xml:space="preserve">GRUPOS ÉTNICOS </t>
  </si>
  <si>
    <t xml:space="preserve">POBLACIÓN VULNERABLE </t>
  </si>
  <si>
    <t>TOTAL</t>
  </si>
  <si>
    <t xml:space="preserve">FECHA DE INICIO </t>
  </si>
  <si>
    <t xml:space="preserve">FECHA DE TERMINACIÓN </t>
  </si>
  <si>
    <t xml:space="preserve">RESPONSABLE </t>
  </si>
  <si>
    <t>CODIGO</t>
  </si>
  <si>
    <t>NOMBRE</t>
  </si>
  <si>
    <t>CÓDIGO PDD</t>
  </si>
  <si>
    <t>PRODUCTO PDD</t>
  </si>
  <si>
    <t>CÓDIGO CATÁLOGO DE PRODUCTOS MGA</t>
  </si>
  <si>
    <t xml:space="preserve">PRODUCTO CATÁLOGO MGA </t>
  </si>
  <si>
    <t>INDICADOR PDD</t>
  </si>
  <si>
    <t>CÓDIGO CATALOGO DE INDICADORES MGA</t>
  </si>
  <si>
    <t xml:space="preserve">INDICADOR CATÁLOGO MGA </t>
  </si>
  <si>
    <t>CODIGO BPIN</t>
  </si>
  <si>
    <t xml:space="preserve">NOMBRE PROYECTO </t>
  </si>
  <si>
    <t>PESO DE LA META (%)</t>
  </si>
  <si>
    <t xml:space="preserve">OBJETIVO GENERAL DEL PROYECTO </t>
  </si>
  <si>
    <t xml:space="preserve">OBJETIVOS ESPECIFICOS </t>
  </si>
  <si>
    <t>ACTIVIDADES CUANTIFICADAS</t>
  </si>
  <si>
    <t xml:space="preserve">CODIGO </t>
  </si>
  <si>
    <t>MUJER</t>
  </si>
  <si>
    <t>HOMBRE</t>
  </si>
  <si>
    <t>Edad Escolar 
(0 - 14 años)</t>
  </si>
  <si>
    <t>Adolescencia
 (15 - 19 años)</t>
  </si>
  <si>
    <t>Adultos Mayores (Mayores a 60 años)</t>
  </si>
  <si>
    <t>Indígena</t>
  </si>
  <si>
    <t>Afrocolombiano</t>
  </si>
  <si>
    <t>Raizal</t>
  </si>
  <si>
    <t>Rom</t>
  </si>
  <si>
    <t xml:space="preserve">Mestiza </t>
  </si>
  <si>
    <t>palenqueras</t>
  </si>
  <si>
    <t xml:space="preserve">Desplazados </t>
  </si>
  <si>
    <t xml:space="preserve">Discapacitados </t>
  </si>
  <si>
    <t xml:space="preserve">Victimas </t>
  </si>
  <si>
    <t>ND</t>
  </si>
  <si>
    <t>FORMATO</t>
  </si>
  <si>
    <t>Elaborado por:</t>
  </si>
  <si>
    <t>Aprobado por:</t>
  </si>
  <si>
    <t>Cargo: Secretario de Despacho</t>
  </si>
  <si>
    <t>Revisado por:</t>
  </si>
  <si>
    <t>Implementación del programa de seguridad vial en el Departamento del Quindío  "TU Y YO POR LA SEGURIDAD VIAL"</t>
  </si>
  <si>
    <t>Formular e Implementar una estrategia de movilidad saludable, segura y sostenible.</t>
  </si>
  <si>
    <t>Servicio de promoción y difusión para la seguridad de transporte</t>
  </si>
  <si>
    <t xml:space="preserve">Estrategia de movilidad saludable, segura y sostenible  formulada e implementada </t>
  </si>
  <si>
    <t xml:space="preserve">Estrategias implementadas </t>
  </si>
  <si>
    <t>Otros recursos (Propios de  IDTQ)</t>
  </si>
  <si>
    <t>Formular e Implementar un programa de formación en normas de tránsito y fomento de cultura  de la seguridad en la vía.</t>
  </si>
  <si>
    <t xml:space="preserve">Servicio de educación informal en seguridad vial </t>
  </si>
  <si>
    <t>Programa de formación cultural  de la seguridad en la vía formulado e implementado.</t>
  </si>
  <si>
    <t>Estrategias de promoción de la cultura ciudadana implementadas</t>
  </si>
  <si>
    <t>Formular e Implementar un programa de control, prevención y atención del tránsito y eL transporte en los municipios y vías de jurisdicción del IDTQ.</t>
  </si>
  <si>
    <t>Documentos de planeación</t>
  </si>
  <si>
    <t>Programa de control y atención del tránsito y en transporte formulado e implementado</t>
  </si>
  <si>
    <t>Documentos de planeación realizados</t>
  </si>
  <si>
    <t>Diseñar e Implementar un programa de señalización y demarcación en los municipios y vías de jurisdicción del IDTQ.</t>
  </si>
  <si>
    <t>Vías con dispositivos de control y señalización</t>
  </si>
  <si>
    <t>Programa de Señalización y demarcación en los municipios y vías de jurisdicción del IDTQ diseñado e Implementado</t>
  </si>
  <si>
    <t xml:space="preserve">Demarcación horizontal longitudinal realizada </t>
  </si>
  <si>
    <t xml:space="preserve">Codigo:  </t>
  </si>
  <si>
    <t xml:space="preserve">F-PLA-06   </t>
  </si>
  <si>
    <t xml:space="preserve">Version: </t>
  </si>
  <si>
    <t xml:space="preserve">Fecha: </t>
  </si>
  <si>
    <t>Pagina:</t>
  </si>
  <si>
    <t xml:space="preserve">PLAN DE DESARROLLO DEPARTAMENTAL: </t>
  </si>
  <si>
    <t>META FISICA
PROGRAMADA</t>
  </si>
  <si>
    <t>VALOR ACTIVIDAD
(EN PESOS )</t>
  </si>
  <si>
    <t>RUBRO PRESUPUESTAL</t>
  </si>
  <si>
    <t>NOMBRE DEL GASTO CPC</t>
  </si>
  <si>
    <t>Edad Económicamente Activa (20-59 años)</t>
  </si>
  <si>
    <t>TOTALES</t>
  </si>
  <si>
    <t>Secretario Despacho</t>
  </si>
  <si>
    <t xml:space="preserve">Norma Consuelo Mantilla Quintero </t>
  </si>
  <si>
    <t xml:space="preserve">Sandra Patricia Diaz Ordoñez </t>
  </si>
  <si>
    <t>Luis Alberto Rincón Quintero</t>
  </si>
  <si>
    <t>Cargo: Profesional Universitario</t>
  </si>
  <si>
    <t>Cargo: Jefe de Oficina de Proyectos y Cooperación</t>
  </si>
  <si>
    <t>Territorio, Ambiente y Desarrollo Sostenible.</t>
  </si>
  <si>
    <t>Seguridad de Transporte. “Tú y yo seguros en la vía”.</t>
  </si>
  <si>
    <t>Disminuir el número de lesiones fatales por siniestros de tránsito, a través de la implementación de estrategias que permitan mejorar las condiciones de seguridad en las vías de los municipios de jurisdicción del Instituto Departamental de Tránsito del Quindío.</t>
  </si>
  <si>
    <t>Disminuir los riesgos de accidentes en las vías mediante la formulación e implementación de planes y programas de seguridad vial para el mejoramiento de las condiciones de vida de la población en la jurisdicción del I.D.T.Q</t>
  </si>
  <si>
    <t xml:space="preserve">Estrategia de movilidad saludable, segura y sostenible   implementada </t>
  </si>
  <si>
    <t>Programa de formación cultural  de la seguridad en la vía implementado.</t>
  </si>
  <si>
    <t>Programa de control y atención del tránsito y el transporte implementado</t>
  </si>
  <si>
    <t>Programa de Señalización y Demarcación en los municipios y vías de jurisdicción del IDTQ Implementado</t>
  </si>
  <si>
    <t>Servicios de la administración pública relacionados con el transporte y las comunicaciones - Servicio de promoción y difusión para la seguridad de transporte - Servicios para la comunidad, sociales y personales</t>
  </si>
  <si>
    <t>Servicios de la administración pública relacionados con el transporte y las comunicaciones - Servicio de educación informal en seguridad vial - Servicios para la comunidad, sociales y personales</t>
  </si>
  <si>
    <t>Servicios de la administración pública relacionados con el transporte y las comunicaciones - Documentos de planeación - Servicios para la comunidad, sociales y personales</t>
  </si>
  <si>
    <t xml:space="preserve">Servicios de la administración pública relacionados con el transporte y las comunicaciones - Vías con dispositivos de control y señalización - Servicios para la comunidad, sociales y personales </t>
  </si>
  <si>
    <t>Fernando Baena Villarreal</t>
  </si>
  <si>
    <t>2.3.5.02.09.2409009.91134_1</t>
  </si>
  <si>
    <t>2.3.5.02.09.2409014.91134_1</t>
  </si>
  <si>
    <t>2.3.5.02.09.2409022.91134_1</t>
  </si>
  <si>
    <t>2.3.5.02.09.2409039.91134_1</t>
  </si>
  <si>
    <t>Transporte</t>
  </si>
  <si>
    <t>PROGRAMACIÓN PLAN DE ACCIÓN 
Instituto Departamental de Transito del Quindío
FECHA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</si>
</sst>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_-;\-* #,##0.00_-;_-* &quot;-&quot;??_-;_-@_-"/>
    <numFmt numFmtId="168" formatCode="dd/mm/yyyy;@"/>
    <numFmt numFmtId="169" formatCode="0.0"/>
    <numFmt numFmtId="170" formatCode="&quot;$&quot;\ #,##0"/>
    <numFmt numFmtId="171" formatCode="_([$$-240A]\ * #,##0.00_);_([$$-240A]\ * \(#,##0.00\);_([$$-240A]\ * &quot;-&quot;??_);_(@_)"/>
    <numFmt numFmtId="172" formatCode="_ [$€-2]\ * #,##0.00_ ;_ [$€-2]\ * \-#,##0.00_ ;_ [$€-2]\ * &quot;-&quot;??_ "/>
    <numFmt numFmtId="176" formatCode="_-* #,##0_-;\-* #,##0_-;_-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6F6F6E"/>
      <name val="Calibri"/>
      <family val="2"/>
      <scheme val="minor"/>
    </font>
    <font>
      <sz val="10"/>
      <color indexed="8"/>
      <name val="MS Sans Serif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CECEC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DBDBDB"/>
        <bgColor rgb="FF000000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522B57"/>
      </left>
      <right style="thin">
        <color rgb="FF522B57"/>
      </right>
      <top style="thin">
        <color rgb="FF522B57"/>
      </top>
      <bottom style="thin">
        <color rgb="FF522B57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4" fillId="0" borderId="0"/>
    <xf numFmtId="171" fontId="7" fillId="3" borderId="27">
      <alignment horizontal="center" vertical="center" wrapText="1"/>
    </xf>
    <xf numFmtId="166" fontId="1" fillId="0" borderId="0" applyFont="0" applyFill="0" applyBorder="0" applyAlignment="0" applyProtection="0"/>
    <xf numFmtId="172" fontId="1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5" fillId="0" borderId="0"/>
    <xf numFmtId="0" fontId="15" fillId="0" borderId="0"/>
    <xf numFmtId="176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</cellStyleXfs>
  <cellXfs count="124">
    <xf numFmtId="0" fontId="0" fillId="0" borderId="0" xfId="0"/>
    <xf numFmtId="0" fontId="5" fillId="0" borderId="2" xfId="0" applyFont="1" applyFill="1" applyBorder="1" applyAlignment="1">
      <alignment horizontal="justify" vertical="center" wrapText="1"/>
    </xf>
    <xf numFmtId="165" fontId="3" fillId="0" borderId="29" xfId="9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12" fillId="2" borderId="0" xfId="0" applyFont="1" applyFill="1" applyBorder="1"/>
    <xf numFmtId="0" fontId="12" fillId="0" borderId="0" xfId="0" applyFont="1" applyFill="1" applyBorder="1"/>
    <xf numFmtId="0" fontId="11" fillId="0" borderId="11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vertical="center"/>
    </xf>
    <xf numFmtId="14" fontId="14" fillId="0" borderId="17" xfId="0" applyNumberFormat="1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6" fillId="0" borderId="30" xfId="0" applyFont="1" applyFill="1" applyBorder="1" applyAlignment="1">
      <alignment horizontal="justify" vertical="center"/>
    </xf>
    <xf numFmtId="166" fontId="6" fillId="0" borderId="37" xfId="1" applyNumberFormat="1" applyFont="1" applyFill="1" applyBorder="1" applyAlignment="1">
      <alignment vertical="center"/>
    </xf>
    <xf numFmtId="170" fontId="6" fillId="0" borderId="30" xfId="0" applyNumberFormat="1" applyFont="1" applyFill="1" applyBorder="1" applyAlignment="1">
      <alignment horizontal="center" vertical="center"/>
    </xf>
    <xf numFmtId="1" fontId="6" fillId="0" borderId="30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vertical="center"/>
    </xf>
    <xf numFmtId="168" fontId="6" fillId="0" borderId="30" xfId="0" applyNumberFormat="1" applyFont="1" applyFill="1" applyBorder="1" applyAlignment="1">
      <alignment vertical="center"/>
    </xf>
    <xf numFmtId="0" fontId="6" fillId="0" borderId="31" xfId="0" applyFont="1" applyFill="1" applyBorder="1" applyAlignment="1">
      <alignment horizontal="justify" vertical="center"/>
    </xf>
    <xf numFmtId="0" fontId="12" fillId="2" borderId="0" xfId="0" applyFont="1" applyFill="1" applyBorder="1" applyAlignment="1">
      <alignment horizontal="justify" vertical="center"/>
    </xf>
    <xf numFmtId="169" fontId="12" fillId="2" borderId="0" xfId="0" applyNumberFormat="1" applyFont="1" applyFill="1" applyBorder="1" applyAlignment="1">
      <alignment horizontal="center" vertical="center"/>
    </xf>
    <xf numFmtId="170" fontId="12" fillId="2" borderId="0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right" vertical="center"/>
    </xf>
    <xf numFmtId="168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justify" vertical="center"/>
    </xf>
    <xf numFmtId="1" fontId="12" fillId="0" borderId="0" xfId="0" applyNumberFormat="1" applyFont="1" applyFill="1" applyBorder="1"/>
    <xf numFmtId="0" fontId="5" fillId="0" borderId="9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165" fontId="3" fillId="0" borderId="33" xfId="9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justify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textRotation="90" wrapText="1"/>
    </xf>
    <xf numFmtId="49" fontId="6" fillId="5" borderId="2" xfId="0" applyNumberFormat="1" applyFont="1" applyFill="1" applyBorder="1" applyAlignment="1">
      <alignment horizontal="center" vertical="center" textRotation="90" wrapText="1"/>
    </xf>
    <xf numFmtId="170" fontId="12" fillId="2" borderId="14" xfId="0" applyNumberFormat="1" applyFont="1" applyFill="1" applyBorder="1" applyAlignment="1">
      <alignment horizontal="justify" vertical="center" wrapText="1"/>
    </xf>
    <xf numFmtId="170" fontId="12" fillId="2" borderId="2" xfId="0" applyNumberFormat="1" applyFont="1" applyFill="1" applyBorder="1" applyAlignment="1">
      <alignment horizontal="justify" vertical="center" wrapText="1"/>
    </xf>
    <xf numFmtId="1" fontId="12" fillId="2" borderId="12" xfId="0" applyNumberFormat="1" applyFont="1" applyFill="1" applyBorder="1" applyAlignment="1">
      <alignment horizontal="justify" vertical="center" wrapText="1"/>
    </xf>
    <xf numFmtId="1" fontId="12" fillId="2" borderId="2" xfId="0" applyNumberFormat="1" applyFont="1" applyFill="1" applyBorder="1" applyAlignment="1">
      <alignment horizontal="justify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1" fontId="12" fillId="2" borderId="14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" fontId="14" fillId="0" borderId="15" xfId="13" applyNumberFormat="1" applyFont="1" applyBorder="1" applyAlignment="1">
      <alignment horizontal="center" vertical="center" wrapText="1"/>
    </xf>
    <xf numFmtId="0" fontId="14" fillId="0" borderId="15" xfId="13" applyFont="1" applyBorder="1" applyAlignment="1">
      <alignment horizontal="justify" vertical="center" wrapText="1"/>
    </xf>
    <xf numFmtId="0" fontId="16" fillId="0" borderId="2" xfId="14" applyFont="1" applyBorder="1" applyAlignment="1">
      <alignment horizontal="left" vertical="center"/>
    </xf>
    <xf numFmtId="9" fontId="12" fillId="2" borderId="14" xfId="2" applyFont="1" applyFill="1" applyBorder="1" applyAlignment="1">
      <alignment horizontal="center" vertical="center" wrapText="1"/>
    </xf>
    <xf numFmtId="9" fontId="12" fillId="2" borderId="5" xfId="2" applyFont="1" applyFill="1" applyBorder="1" applyAlignment="1">
      <alignment horizontal="center" vertical="center" wrapText="1"/>
    </xf>
    <xf numFmtId="9" fontId="12" fillId="2" borderId="8" xfId="2" applyFont="1" applyFill="1" applyBorder="1" applyAlignment="1">
      <alignment horizontal="center" vertical="center" wrapText="1"/>
    </xf>
    <xf numFmtId="0" fontId="16" fillId="0" borderId="14" xfId="14" applyFont="1" applyBorder="1" applyAlignment="1">
      <alignment horizontal="left" vertical="center"/>
    </xf>
    <xf numFmtId="1" fontId="6" fillId="5" borderId="29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69" fontId="6" fillId="5" borderId="9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170" fontId="6" fillId="5" borderId="2" xfId="0" applyNumberFormat="1" applyFont="1" applyFill="1" applyBorder="1" applyAlignment="1">
      <alignment horizontal="center" vertical="center" wrapText="1"/>
    </xf>
    <xf numFmtId="170" fontId="6" fillId="5" borderId="14" xfId="0" applyNumberFormat="1" applyFont="1" applyFill="1" applyBorder="1" applyAlignment="1">
      <alignment horizontal="center" vertical="center" wrapText="1"/>
    </xf>
    <xf numFmtId="1" fontId="6" fillId="5" borderId="14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justify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68" fontId="6" fillId="5" borderId="25" xfId="0" applyNumberFormat="1" applyFont="1" applyFill="1" applyBorder="1" applyAlignment="1">
      <alignment horizontal="center" vertical="center" wrapText="1"/>
    </xf>
    <xf numFmtId="168" fontId="6" fillId="5" borderId="7" xfId="0" applyNumberFormat="1" applyFont="1" applyFill="1" applyBorder="1" applyAlignment="1">
      <alignment horizontal="center" vertical="center" wrapText="1"/>
    </xf>
    <xf numFmtId="3" fontId="6" fillId="5" borderId="26" xfId="0" applyNumberFormat="1" applyFont="1" applyFill="1" applyBorder="1" applyAlignment="1">
      <alignment horizontal="center" vertical="center" wrapText="1"/>
    </xf>
    <xf numFmtId="3" fontId="6" fillId="5" borderId="17" xfId="0" applyNumberFormat="1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textRotation="90" wrapText="1"/>
    </xf>
    <xf numFmtId="0" fontId="9" fillId="4" borderId="14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6" fillId="0" borderId="36" xfId="0" applyNumberFormat="1" applyFont="1" applyFill="1" applyBorder="1" applyAlignment="1">
      <alignment horizontal="right" vertical="center" wrapText="1"/>
    </xf>
    <xf numFmtId="1" fontId="6" fillId="0" borderId="30" xfId="0" applyNumberFormat="1" applyFont="1" applyFill="1" applyBorder="1" applyAlignment="1">
      <alignment horizontal="right" vertical="center" wrapText="1"/>
    </xf>
    <xf numFmtId="1" fontId="6" fillId="0" borderId="31" xfId="0" applyNumberFormat="1" applyFont="1" applyFill="1" applyBorder="1" applyAlignment="1">
      <alignment horizontal="right" vertical="center" wrapText="1"/>
    </xf>
    <xf numFmtId="1" fontId="12" fillId="0" borderId="6" xfId="0" applyNumberFormat="1" applyFont="1" applyFill="1" applyBorder="1" applyAlignment="1">
      <alignment horizontal="center"/>
    </xf>
    <xf numFmtId="1" fontId="6" fillId="4" borderId="38" xfId="0" applyNumberFormat="1" applyFont="1" applyFill="1" applyBorder="1" applyAlignment="1">
      <alignment horizontal="center" vertical="center" wrapText="1"/>
    </xf>
    <xf numFmtId="1" fontId="6" fillId="4" borderId="20" xfId="0" applyNumberFormat="1" applyFont="1" applyFill="1" applyBorder="1" applyAlignment="1">
      <alignment horizontal="center" vertical="center" wrapText="1"/>
    </xf>
    <xf numFmtId="1" fontId="6" fillId="4" borderId="34" xfId="0" applyNumberFormat="1" applyFont="1" applyFill="1" applyBorder="1" applyAlignment="1">
      <alignment horizontal="center" vertical="center" wrapText="1"/>
    </xf>
    <xf numFmtId="3" fontId="9" fillId="4" borderId="21" xfId="0" applyNumberFormat="1" applyFont="1" applyFill="1" applyBorder="1" applyAlignment="1">
      <alignment horizontal="center" vertical="center" wrapText="1"/>
    </xf>
    <xf numFmtId="1" fontId="6" fillId="4" borderId="19" xfId="0" applyNumberFormat="1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</cellXfs>
  <cellStyles count="19">
    <cellStyle name="Excel Built-in Normal" xfId="5"/>
    <cellStyle name="KPT04" xfId="6"/>
    <cellStyle name="Millares" xfId="1" builtinId="3"/>
    <cellStyle name="Millares [0] 5" xfId="15"/>
    <cellStyle name="Millares 2 2 2 2" xfId="7"/>
    <cellStyle name="Millares 2 2 3" xfId="9"/>
    <cellStyle name="Moneda 4" xfId="16"/>
    <cellStyle name="Normal" xfId="0" builtinId="0"/>
    <cellStyle name="Normal 2" xfId="4"/>
    <cellStyle name="Normal 2 3" xfId="8"/>
    <cellStyle name="Normal 3" xfId="12"/>
    <cellStyle name="Normal 87" xfId="13"/>
    <cellStyle name="Normal 90" xfId="14"/>
    <cellStyle name="Normal 90 2" xfId="17"/>
    <cellStyle name="Porcentaje" xfId="2" builtinId="5"/>
    <cellStyle name="Porcentaje 2" xfId="3"/>
    <cellStyle name="Porcentaje 2 2" xfId="10"/>
    <cellStyle name="Porcentaje 2 2 2" xfId="11"/>
    <cellStyle name="Porcentaje 2 4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291440</xdr:colOff>
      <xdr:row>0</xdr:row>
      <xdr:rowOff>69273</xdr:rowOff>
    </xdr:from>
    <xdr:to>
      <xdr:col>0</xdr:col>
      <xdr:colOff>1281545</xdr:colOff>
      <xdr:row>3</xdr:row>
      <xdr:rowOff>242455</xdr:rowOff>
    </xdr:to>
    <xdr:pic>
      <xdr:nvPicPr>
        <xdr:cNvPr id="3" name="Imagen 2" descr="C:\Users\AUXPLANEACION03\Desktop\Gobernacion_del_quindi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40" y="69273"/>
          <a:ext cx="990105" cy="12122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7"/>
  <sheetViews>
    <sheetView tabSelected="1" topLeftCell="B1" zoomScale="60" zoomScaleNormal="60" workbookViewId="0">
      <selection activeCell="B2" sqref="B2:AQ4"/>
    </sheetView>
  </sheetViews>
  <sheetFormatPr baseColWidth="10" defaultColWidth="11.42578125" defaultRowHeight="27" customHeight="1" x14ac:dyDescent="0.2"/>
  <cols>
    <col min="1" max="1" width="20.42578125" style="36" customWidth="1"/>
    <col min="2" max="2" width="24.85546875" style="7" customWidth="1"/>
    <col min="3" max="3" width="19.85546875" style="7" customWidth="1"/>
    <col min="4" max="4" width="20.85546875" style="7" customWidth="1"/>
    <col min="5" max="5" width="15.42578125" style="7" customWidth="1"/>
    <col min="6" max="6" width="27.28515625" style="7" customWidth="1"/>
    <col min="7" max="7" width="19.5703125" style="7" customWidth="1"/>
    <col min="8" max="8" width="47.7109375" style="7" customWidth="1"/>
    <col min="9" max="9" width="19.5703125" style="7" customWidth="1"/>
    <col min="10" max="10" width="25.28515625" style="28" customWidth="1"/>
    <col min="11" max="11" width="19.5703125" style="28" customWidth="1"/>
    <col min="12" max="12" width="34.5703125" style="28" customWidth="1"/>
    <col min="13" max="13" width="19.5703125" style="28" customWidth="1"/>
    <col min="14" max="14" width="19.5703125" style="6" customWidth="1"/>
    <col min="15" max="15" width="22.140625" style="6" customWidth="1"/>
    <col min="16" max="16" width="25.140625" style="14" customWidth="1"/>
    <col min="17" max="17" width="29.85546875" style="28" customWidth="1"/>
    <col min="18" max="18" width="21.28515625" style="29" customWidth="1"/>
    <col min="19" max="19" width="48.42578125" style="28" customWidth="1"/>
    <col min="20" max="20" width="35.5703125" style="28" customWidth="1"/>
    <col min="21" max="21" width="39.7109375" style="28" customWidth="1"/>
    <col min="22" max="22" width="28" style="30" customWidth="1"/>
    <col min="23" max="23" width="37.42578125" style="30" customWidth="1"/>
    <col min="24" max="24" width="54.140625" style="30" customWidth="1"/>
    <col min="25" max="25" width="11.7109375" style="31" customWidth="1"/>
    <col min="26" max="26" width="15" style="32" customWidth="1"/>
    <col min="27" max="41" width="8.28515625" style="7" customWidth="1"/>
    <col min="42" max="42" width="16.42578125" style="7" customWidth="1"/>
    <col min="43" max="43" width="17.42578125" style="33" customWidth="1"/>
    <col min="44" max="44" width="20" style="34" customWidth="1"/>
    <col min="45" max="45" width="20.85546875" style="35" customWidth="1"/>
    <col min="46" max="16384" width="11.42578125" style="7"/>
  </cols>
  <sheetData>
    <row r="1" spans="1:65" ht="27" customHeight="1" x14ac:dyDescent="0.2">
      <c r="A1" s="86"/>
      <c r="B1" s="89" t="s">
        <v>48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90"/>
      <c r="AR1" s="4" t="s">
        <v>71</v>
      </c>
      <c r="AS1" s="5" t="s">
        <v>72</v>
      </c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1:65" ht="27" customHeight="1" x14ac:dyDescent="0.2">
      <c r="A2" s="87"/>
      <c r="B2" s="91" t="s">
        <v>107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2"/>
      <c r="AR2" s="8" t="s">
        <v>73</v>
      </c>
      <c r="AS2" s="9">
        <v>10</v>
      </c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5" ht="27" customHeight="1" x14ac:dyDescent="0.2">
      <c r="A3" s="87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2"/>
      <c r="AR3" s="10" t="s">
        <v>74</v>
      </c>
      <c r="AS3" s="11">
        <v>44617</v>
      </c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1:65" ht="27" customHeight="1" x14ac:dyDescent="0.2">
      <c r="A4" s="88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4"/>
      <c r="AR4" s="12" t="s">
        <v>75</v>
      </c>
      <c r="AS4" s="13" t="s">
        <v>0</v>
      </c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1:65" ht="27" customHeight="1" x14ac:dyDescent="0.2">
      <c r="A5" s="95" t="s">
        <v>76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  <c r="P5" s="101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102"/>
      <c r="AS5" s="103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1:65" ht="27" customHeight="1" thickBot="1" x14ac:dyDescent="0.25">
      <c r="A6" s="98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104" t="s">
        <v>1</v>
      </c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6"/>
      <c r="AP6" s="44"/>
      <c r="AQ6" s="40"/>
      <c r="AR6" s="40"/>
      <c r="AS6" s="45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1:65" ht="36.75" customHeight="1" x14ac:dyDescent="0.2">
      <c r="A7" s="115" t="s">
        <v>2</v>
      </c>
      <c r="B7" s="113"/>
      <c r="C7" s="112" t="s">
        <v>3</v>
      </c>
      <c r="D7" s="113"/>
      <c r="E7" s="112" t="s">
        <v>4</v>
      </c>
      <c r="F7" s="113"/>
      <c r="G7" s="112" t="s">
        <v>5</v>
      </c>
      <c r="H7" s="112"/>
      <c r="I7" s="112"/>
      <c r="J7" s="113"/>
      <c r="K7" s="112" t="s">
        <v>6</v>
      </c>
      <c r="L7" s="112"/>
      <c r="M7" s="112"/>
      <c r="N7" s="113"/>
      <c r="O7" s="116" t="s">
        <v>7</v>
      </c>
      <c r="P7" s="117"/>
      <c r="Q7" s="117"/>
      <c r="R7" s="117"/>
      <c r="S7" s="117"/>
      <c r="T7" s="117"/>
      <c r="U7" s="117"/>
      <c r="V7" s="118"/>
      <c r="W7" s="111" t="s">
        <v>8</v>
      </c>
      <c r="X7" s="112"/>
      <c r="Y7" s="112"/>
      <c r="Z7" s="113"/>
      <c r="AA7" s="114" t="s">
        <v>9</v>
      </c>
      <c r="AB7" s="114"/>
      <c r="AC7" s="83" t="s">
        <v>10</v>
      </c>
      <c r="AD7" s="83"/>
      <c r="AE7" s="83"/>
      <c r="AF7" s="83"/>
      <c r="AG7" s="80" t="s">
        <v>11</v>
      </c>
      <c r="AH7" s="81"/>
      <c r="AI7" s="81"/>
      <c r="AJ7" s="81"/>
      <c r="AK7" s="81"/>
      <c r="AL7" s="82"/>
      <c r="AM7" s="83" t="s">
        <v>12</v>
      </c>
      <c r="AN7" s="83"/>
      <c r="AO7" s="83"/>
      <c r="AP7" s="84" t="s">
        <v>13</v>
      </c>
      <c r="AQ7" s="76" t="s">
        <v>14</v>
      </c>
      <c r="AR7" s="76" t="s">
        <v>15</v>
      </c>
      <c r="AS7" s="78" t="s">
        <v>16</v>
      </c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</row>
    <row r="8" spans="1:65" s="15" customFormat="1" ht="122.25" customHeight="1" x14ac:dyDescent="0.2">
      <c r="A8" s="66" t="s">
        <v>17</v>
      </c>
      <c r="B8" s="57" t="s">
        <v>18</v>
      </c>
      <c r="C8" s="67" t="s">
        <v>17</v>
      </c>
      <c r="D8" s="67" t="s">
        <v>18</v>
      </c>
      <c r="E8" s="67" t="s">
        <v>17</v>
      </c>
      <c r="F8" s="57" t="s">
        <v>18</v>
      </c>
      <c r="G8" s="57" t="s">
        <v>19</v>
      </c>
      <c r="H8" s="57" t="s">
        <v>20</v>
      </c>
      <c r="I8" s="57" t="s">
        <v>21</v>
      </c>
      <c r="J8" s="57" t="s">
        <v>22</v>
      </c>
      <c r="K8" s="57" t="s">
        <v>19</v>
      </c>
      <c r="L8" s="57" t="s">
        <v>23</v>
      </c>
      <c r="M8" s="57" t="s">
        <v>24</v>
      </c>
      <c r="N8" s="57" t="s">
        <v>25</v>
      </c>
      <c r="O8" s="57" t="s">
        <v>77</v>
      </c>
      <c r="P8" s="57" t="s">
        <v>26</v>
      </c>
      <c r="Q8" s="57" t="s">
        <v>27</v>
      </c>
      <c r="R8" s="68" t="s">
        <v>28</v>
      </c>
      <c r="S8" s="57" t="s">
        <v>29</v>
      </c>
      <c r="T8" s="69" t="s">
        <v>30</v>
      </c>
      <c r="U8" s="57" t="s">
        <v>31</v>
      </c>
      <c r="V8" s="70" t="s">
        <v>78</v>
      </c>
      <c r="W8" s="71" t="s">
        <v>79</v>
      </c>
      <c r="X8" s="71" t="s">
        <v>80</v>
      </c>
      <c r="Y8" s="72" t="s">
        <v>32</v>
      </c>
      <c r="Z8" s="58" t="s">
        <v>18</v>
      </c>
      <c r="AA8" s="49" t="s">
        <v>33</v>
      </c>
      <c r="AB8" s="50" t="s">
        <v>34</v>
      </c>
      <c r="AC8" s="73" t="s">
        <v>35</v>
      </c>
      <c r="AD8" s="73" t="s">
        <v>36</v>
      </c>
      <c r="AE8" s="73" t="s">
        <v>81</v>
      </c>
      <c r="AF8" s="73" t="s">
        <v>37</v>
      </c>
      <c r="AG8" s="73" t="s">
        <v>38</v>
      </c>
      <c r="AH8" s="73" t="s">
        <v>39</v>
      </c>
      <c r="AI8" s="73" t="s">
        <v>40</v>
      </c>
      <c r="AJ8" s="73" t="s">
        <v>41</v>
      </c>
      <c r="AK8" s="73" t="s">
        <v>42</v>
      </c>
      <c r="AL8" s="73" t="s">
        <v>43</v>
      </c>
      <c r="AM8" s="73" t="s">
        <v>44</v>
      </c>
      <c r="AN8" s="73" t="s">
        <v>45</v>
      </c>
      <c r="AO8" s="73" t="s">
        <v>46</v>
      </c>
      <c r="AP8" s="85"/>
      <c r="AQ8" s="77"/>
      <c r="AR8" s="77"/>
      <c r="AS8" s="79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</row>
    <row r="9" spans="1:65" s="6" customFormat="1" ht="148.5" customHeight="1" x14ac:dyDescent="0.2">
      <c r="A9" s="56">
        <v>3</v>
      </c>
      <c r="B9" s="17" t="s">
        <v>89</v>
      </c>
      <c r="C9" s="56">
        <v>16</v>
      </c>
      <c r="D9" s="53" t="s">
        <v>106</v>
      </c>
      <c r="E9" s="48">
        <v>2409</v>
      </c>
      <c r="F9" s="17" t="s">
        <v>90</v>
      </c>
      <c r="G9" s="16" t="s">
        <v>47</v>
      </c>
      <c r="H9" s="17" t="s">
        <v>54</v>
      </c>
      <c r="I9" s="16">
        <v>2409009</v>
      </c>
      <c r="J9" s="17" t="s">
        <v>55</v>
      </c>
      <c r="K9" s="48" t="s">
        <v>47</v>
      </c>
      <c r="L9" s="17" t="s">
        <v>56</v>
      </c>
      <c r="M9" s="16">
        <v>240900900</v>
      </c>
      <c r="N9" s="17" t="s">
        <v>57</v>
      </c>
      <c r="O9" s="16">
        <v>1</v>
      </c>
      <c r="P9" s="59">
        <v>2020003630149</v>
      </c>
      <c r="Q9" s="60" t="s">
        <v>53</v>
      </c>
      <c r="R9" s="62">
        <v>0.25852463478813176</v>
      </c>
      <c r="S9" s="74" t="s">
        <v>91</v>
      </c>
      <c r="T9" s="47" t="s">
        <v>92</v>
      </c>
      <c r="U9" s="41" t="s">
        <v>93</v>
      </c>
      <c r="V9" s="46">
        <v>25515760</v>
      </c>
      <c r="W9" s="65" t="s">
        <v>102</v>
      </c>
      <c r="X9" s="51" t="s">
        <v>97</v>
      </c>
      <c r="Y9" s="3">
        <v>23</v>
      </c>
      <c r="Z9" s="3" t="s">
        <v>58</v>
      </c>
      <c r="AA9" s="43">
        <v>57163</v>
      </c>
      <c r="AB9" s="43">
        <v>57815</v>
      </c>
      <c r="AC9" s="43">
        <v>27805</v>
      </c>
      <c r="AD9" s="43">
        <v>8790</v>
      </c>
      <c r="AE9" s="43">
        <v>60583</v>
      </c>
      <c r="AF9" s="43">
        <v>17800</v>
      </c>
      <c r="AG9" s="43">
        <v>283</v>
      </c>
      <c r="AH9" s="43">
        <v>1495</v>
      </c>
      <c r="AI9" s="43">
        <v>8</v>
      </c>
      <c r="AJ9" s="43">
        <v>0</v>
      </c>
      <c r="AK9" s="43">
        <v>0</v>
      </c>
      <c r="AL9" s="43">
        <v>0</v>
      </c>
      <c r="AM9" s="43">
        <v>44350</v>
      </c>
      <c r="AN9" s="43">
        <v>6251</v>
      </c>
      <c r="AO9" s="43">
        <v>75687</v>
      </c>
      <c r="AP9" s="43">
        <f>SUM(AC9:AO12)</f>
        <v>972208</v>
      </c>
      <c r="AQ9" s="75">
        <v>44198</v>
      </c>
      <c r="AR9" s="75">
        <v>44561</v>
      </c>
      <c r="AS9" s="43" t="s">
        <v>101</v>
      </c>
    </row>
    <row r="10" spans="1:65" s="6" customFormat="1" ht="148.5" customHeight="1" x14ac:dyDescent="0.2">
      <c r="A10" s="56">
        <v>3</v>
      </c>
      <c r="B10" s="17" t="s">
        <v>89</v>
      </c>
      <c r="C10" s="55">
        <v>16</v>
      </c>
      <c r="D10" s="54" t="s">
        <v>106</v>
      </c>
      <c r="E10" s="18">
        <v>2409</v>
      </c>
      <c r="F10" s="17" t="s">
        <v>90</v>
      </c>
      <c r="G10" s="16" t="s">
        <v>47</v>
      </c>
      <c r="H10" s="17" t="s">
        <v>59</v>
      </c>
      <c r="I10" s="16">
        <v>2409022</v>
      </c>
      <c r="J10" s="17" t="s">
        <v>60</v>
      </c>
      <c r="K10" s="48" t="s">
        <v>47</v>
      </c>
      <c r="L10" s="17" t="s">
        <v>61</v>
      </c>
      <c r="M10" s="16">
        <v>240902202</v>
      </c>
      <c r="N10" s="17" t="s">
        <v>62</v>
      </c>
      <c r="O10" s="16">
        <v>1</v>
      </c>
      <c r="P10" s="59">
        <v>2020003630149</v>
      </c>
      <c r="Q10" s="60" t="s">
        <v>53</v>
      </c>
      <c r="R10" s="63">
        <v>0.12614100353869884</v>
      </c>
      <c r="S10" s="74" t="s">
        <v>91</v>
      </c>
      <c r="T10" s="47" t="s">
        <v>92</v>
      </c>
      <c r="U10" s="42" t="s">
        <v>94</v>
      </c>
      <c r="V10" s="2">
        <v>15000540</v>
      </c>
      <c r="W10" s="61" t="s">
        <v>103</v>
      </c>
      <c r="X10" s="51" t="s">
        <v>98</v>
      </c>
      <c r="Y10" s="3">
        <v>23</v>
      </c>
      <c r="Z10" s="3" t="s">
        <v>58</v>
      </c>
      <c r="AA10" s="43">
        <v>57163</v>
      </c>
      <c r="AB10" s="43">
        <v>57815</v>
      </c>
      <c r="AC10" s="43">
        <v>27805</v>
      </c>
      <c r="AD10" s="43">
        <v>8790</v>
      </c>
      <c r="AE10" s="43">
        <v>60583</v>
      </c>
      <c r="AF10" s="43">
        <v>17800</v>
      </c>
      <c r="AG10" s="43">
        <v>283</v>
      </c>
      <c r="AH10" s="43">
        <v>1495</v>
      </c>
      <c r="AI10" s="43">
        <v>8</v>
      </c>
      <c r="AJ10" s="43">
        <v>0</v>
      </c>
      <c r="AK10" s="43">
        <v>0</v>
      </c>
      <c r="AL10" s="43">
        <v>0</v>
      </c>
      <c r="AM10" s="43">
        <v>44350</v>
      </c>
      <c r="AN10" s="43">
        <v>6251</v>
      </c>
      <c r="AO10" s="43">
        <v>75687</v>
      </c>
      <c r="AP10" s="43">
        <f t="shared" ref="AP10:AP12" si="0">SUM(AC10:AO13)</f>
        <v>729156</v>
      </c>
      <c r="AQ10" s="75">
        <v>44198</v>
      </c>
      <c r="AR10" s="75">
        <v>44561</v>
      </c>
      <c r="AS10" s="43" t="s">
        <v>101</v>
      </c>
    </row>
    <row r="11" spans="1:65" s="6" customFormat="1" ht="148.5" customHeight="1" x14ac:dyDescent="0.2">
      <c r="A11" s="56">
        <v>3</v>
      </c>
      <c r="B11" s="17" t="s">
        <v>89</v>
      </c>
      <c r="C11" s="55">
        <v>16</v>
      </c>
      <c r="D11" s="54" t="s">
        <v>106</v>
      </c>
      <c r="E11" s="18">
        <v>2409</v>
      </c>
      <c r="F11" s="17" t="s">
        <v>90</v>
      </c>
      <c r="G11" s="16" t="s">
        <v>47</v>
      </c>
      <c r="H11" s="17" t="s">
        <v>63</v>
      </c>
      <c r="I11" s="16">
        <v>2409014</v>
      </c>
      <c r="J11" s="17" t="s">
        <v>64</v>
      </c>
      <c r="K11" s="48" t="s">
        <v>47</v>
      </c>
      <c r="L11" s="17" t="s">
        <v>65</v>
      </c>
      <c r="M11" s="16">
        <v>240901400</v>
      </c>
      <c r="N11" s="17" t="s">
        <v>66</v>
      </c>
      <c r="O11" s="16">
        <v>1</v>
      </c>
      <c r="P11" s="59">
        <v>2020003630149</v>
      </c>
      <c r="Q11" s="60" t="s">
        <v>53</v>
      </c>
      <c r="R11" s="63">
        <v>0.29104436983939752</v>
      </c>
      <c r="S11" s="74" t="s">
        <v>91</v>
      </c>
      <c r="T11" s="47" t="s">
        <v>92</v>
      </c>
      <c r="U11" s="42" t="s">
        <v>95</v>
      </c>
      <c r="V11" s="2">
        <v>25000000</v>
      </c>
      <c r="W11" s="61" t="s">
        <v>104</v>
      </c>
      <c r="X11" s="51" t="s">
        <v>99</v>
      </c>
      <c r="Y11" s="3">
        <v>23</v>
      </c>
      <c r="Z11" s="3" t="s">
        <v>58</v>
      </c>
      <c r="AA11" s="43">
        <v>57163</v>
      </c>
      <c r="AB11" s="43">
        <v>57815</v>
      </c>
      <c r="AC11" s="43">
        <v>27805</v>
      </c>
      <c r="AD11" s="43">
        <v>8790</v>
      </c>
      <c r="AE11" s="43">
        <v>60583</v>
      </c>
      <c r="AF11" s="43">
        <v>17800</v>
      </c>
      <c r="AG11" s="43">
        <v>283</v>
      </c>
      <c r="AH11" s="43">
        <v>1495</v>
      </c>
      <c r="AI11" s="43">
        <v>8</v>
      </c>
      <c r="AJ11" s="43">
        <v>0</v>
      </c>
      <c r="AK11" s="43">
        <v>0</v>
      </c>
      <c r="AL11" s="43">
        <v>0</v>
      </c>
      <c r="AM11" s="43">
        <v>44350</v>
      </c>
      <c r="AN11" s="43">
        <v>6251</v>
      </c>
      <c r="AO11" s="43">
        <v>75687</v>
      </c>
      <c r="AP11" s="43">
        <f t="shared" si="0"/>
        <v>486104</v>
      </c>
      <c r="AQ11" s="75">
        <v>44198</v>
      </c>
      <c r="AR11" s="75">
        <v>44561</v>
      </c>
      <c r="AS11" s="43" t="s">
        <v>101</v>
      </c>
    </row>
    <row r="12" spans="1:65" s="6" customFormat="1" ht="148.5" customHeight="1" thickBot="1" x14ac:dyDescent="0.25">
      <c r="A12" s="56">
        <v>3</v>
      </c>
      <c r="B12" s="17" t="s">
        <v>89</v>
      </c>
      <c r="C12" s="55">
        <v>16</v>
      </c>
      <c r="D12" s="54" t="s">
        <v>106</v>
      </c>
      <c r="E12" s="18">
        <v>2409</v>
      </c>
      <c r="F12" s="17" t="s">
        <v>90</v>
      </c>
      <c r="G12" s="18" t="s">
        <v>47</v>
      </c>
      <c r="H12" s="19" t="s">
        <v>67</v>
      </c>
      <c r="I12" s="18">
        <v>2409039</v>
      </c>
      <c r="J12" s="19" t="s">
        <v>68</v>
      </c>
      <c r="K12" s="18" t="s">
        <v>47</v>
      </c>
      <c r="L12" s="19" t="s">
        <v>69</v>
      </c>
      <c r="M12" s="18">
        <v>240903905</v>
      </c>
      <c r="N12" s="19" t="s">
        <v>70</v>
      </c>
      <c r="O12" s="18">
        <v>1</v>
      </c>
      <c r="P12" s="59">
        <v>2020003630149</v>
      </c>
      <c r="Q12" s="60" t="s">
        <v>53</v>
      </c>
      <c r="R12" s="64">
        <v>0.32428999183377188</v>
      </c>
      <c r="S12" s="74" t="s">
        <v>91</v>
      </c>
      <c r="T12" s="47" t="s">
        <v>92</v>
      </c>
      <c r="U12" s="42" t="s">
        <v>96</v>
      </c>
      <c r="V12" s="2">
        <v>48000000</v>
      </c>
      <c r="W12" s="61" t="s">
        <v>105</v>
      </c>
      <c r="X12" s="52" t="s">
        <v>100</v>
      </c>
      <c r="Y12" s="3">
        <v>23</v>
      </c>
      <c r="Z12" s="3" t="s">
        <v>58</v>
      </c>
      <c r="AA12" s="43">
        <v>57163</v>
      </c>
      <c r="AB12" s="43">
        <v>57815</v>
      </c>
      <c r="AC12" s="43">
        <v>27805</v>
      </c>
      <c r="AD12" s="43">
        <v>8790</v>
      </c>
      <c r="AE12" s="43">
        <v>60583</v>
      </c>
      <c r="AF12" s="43">
        <v>17800</v>
      </c>
      <c r="AG12" s="43">
        <v>283</v>
      </c>
      <c r="AH12" s="43">
        <v>1495</v>
      </c>
      <c r="AI12" s="43">
        <v>8</v>
      </c>
      <c r="AJ12" s="43">
        <v>0</v>
      </c>
      <c r="AK12" s="43">
        <v>0</v>
      </c>
      <c r="AL12" s="43">
        <v>0</v>
      </c>
      <c r="AM12" s="43">
        <v>44350</v>
      </c>
      <c r="AN12" s="43">
        <v>6251</v>
      </c>
      <c r="AO12" s="43">
        <v>75687</v>
      </c>
      <c r="AP12" s="43">
        <f t="shared" si="0"/>
        <v>243052</v>
      </c>
      <c r="AQ12" s="75">
        <v>44198</v>
      </c>
      <c r="AR12" s="75">
        <v>44561</v>
      </c>
      <c r="AS12" s="43" t="s">
        <v>101</v>
      </c>
    </row>
    <row r="13" spans="1:65" ht="27" customHeight="1" thickBot="1" x14ac:dyDescent="0.25">
      <c r="A13" s="107" t="s">
        <v>82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9"/>
      <c r="S13" s="20"/>
      <c r="T13" s="20"/>
      <c r="U13" s="20"/>
      <c r="V13" s="21">
        <f>SUM(V9:V12)</f>
        <v>113516300</v>
      </c>
      <c r="W13" s="22"/>
      <c r="X13" s="22"/>
      <c r="Y13" s="23"/>
      <c r="Z13" s="24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6"/>
      <c r="AR13" s="26"/>
      <c r="AS13" s="27"/>
    </row>
    <row r="19" spans="1:9" ht="14.25" x14ac:dyDescent="0.2">
      <c r="A19" s="110" t="s">
        <v>83</v>
      </c>
      <c r="B19" s="110"/>
      <c r="C19" s="110"/>
      <c r="D19" s="110"/>
      <c r="E19" s="110"/>
    </row>
    <row r="25" spans="1:9" ht="15" x14ac:dyDescent="0.2">
      <c r="C25" s="1" t="s">
        <v>49</v>
      </c>
      <c r="D25" s="37" t="s">
        <v>52</v>
      </c>
      <c r="E25" s="38"/>
      <c r="F25" s="122" t="s">
        <v>50</v>
      </c>
      <c r="G25" s="123"/>
      <c r="H25" s="39"/>
      <c r="I25" s="39"/>
    </row>
    <row r="26" spans="1:9" ht="30" x14ac:dyDescent="0.2">
      <c r="C26" s="1" t="s">
        <v>84</v>
      </c>
      <c r="D26" s="119" t="s">
        <v>85</v>
      </c>
      <c r="E26" s="120"/>
      <c r="F26" s="121" t="s">
        <v>86</v>
      </c>
      <c r="G26" s="121"/>
      <c r="H26" s="39"/>
      <c r="I26" s="39"/>
    </row>
    <row r="27" spans="1:9" ht="45" x14ac:dyDescent="0.2">
      <c r="C27" s="1" t="s">
        <v>87</v>
      </c>
      <c r="D27" s="119" t="s">
        <v>88</v>
      </c>
      <c r="E27" s="120"/>
      <c r="F27" s="121" t="s">
        <v>51</v>
      </c>
      <c r="G27" s="121"/>
      <c r="H27" s="39"/>
      <c r="I27" s="39"/>
    </row>
  </sheetData>
  <mergeCells count="28">
    <mergeCell ref="D26:E26"/>
    <mergeCell ref="F26:G26"/>
    <mergeCell ref="D27:E27"/>
    <mergeCell ref="F27:G27"/>
    <mergeCell ref="F25:G25"/>
    <mergeCell ref="A13:R13"/>
    <mergeCell ref="A19:E19"/>
    <mergeCell ref="W7:Z7"/>
    <mergeCell ref="AA7:AB7"/>
    <mergeCell ref="AC7:AF7"/>
    <mergeCell ref="A7:B7"/>
    <mergeCell ref="C7:D7"/>
    <mergeCell ref="E7:F7"/>
    <mergeCell ref="G7:J7"/>
    <mergeCell ref="K7:N7"/>
    <mergeCell ref="O7:V7"/>
    <mergeCell ref="A1:A4"/>
    <mergeCell ref="B1:AQ1"/>
    <mergeCell ref="B2:AQ4"/>
    <mergeCell ref="A5:O6"/>
    <mergeCell ref="P5:AS5"/>
    <mergeCell ref="AA6:AO6"/>
    <mergeCell ref="AQ7:AQ8"/>
    <mergeCell ref="AR7:AR8"/>
    <mergeCell ref="AS7:AS8"/>
    <mergeCell ref="AG7:AL7"/>
    <mergeCell ref="AM7:AO7"/>
    <mergeCell ref="AP7:AP8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F h R U 1 Y y T 9 K k A A A A 9 Q A A A B I A H A B D b 2 5 m a W c v U G F j a 2 F n Z S 5 4 b W w g o h g A K K A U A A A A A A A A A A A A A A A A A A A A A A A A A A A A h Y + x D o I w G I R f h X S n L T U m S H 7 K w C r R x M S 4 N q V C I x R D i + X d H H w k X 0 G M o m 6 O 9 9 1 d c n e / 3 i A b 2 y a 4 q N 7 q z q Q o w h Q F y s i u 1 K Z K 0 e C O Y Y w y D l s h T 6 J S w R Q 2 N h m t T l H t 3 D k h x H u P / Q J 3 f U U Y p R E 5 F O u d r F U r Q m 2 s E 0 Y q 9 G m V / 1 u I w / 4 1 h j O 8 o n g Z M 0 y B z A w K b b 4 + m + Y + 3 R 8 I + d C 4 o V d c 2 T D f A J k l k P c F / g B Q S w M E F A A C A A g A L F h R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x Y U V M o i k e 4 D g A A A B E A A A A T A B w A R m 9 y b X V s Y X M v U 2 V j d G l v b j E u b S C i G A A o o B Q A A A A A A A A A A A A A A A A A A A A A A A A A A A A r T k 0 u y c z P U w i G 0 I b W A F B L A Q I t A B Q A A g A I A C x Y U V N W M k / S p A A A A P U A A A A S A A A A A A A A A A A A A A A A A A A A A A B D b 2 5 m a W c v U G F j a 2 F n Z S 5 4 b W x Q S w E C L Q A U A A I A C A A s W F F T D 8 r p q 6 Q A A A D p A A A A E w A A A A A A A A A A A A A A A A D w A A A A W 0 N v b n R l b n R f V H l w Z X N d L n h t b F B L A Q I t A B Q A A g A I A C x Y U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q C o p n h V 9 R Q b F H 6 8 w m 3 Z S d A A A A A A I A A A A A A B B m A A A A A Q A A I A A A A G S T / d X P + t 0 f d I w 4 o C Z d z b N o / T f T 7 L P Z Y x N x f F l 6 J r s + A A A A A A 6 A A A A A A g A A I A A A A O O K 7 R t C R S F E g o o K m S k w t 9 u K r 7 K 9 2 Y / y r O 0 U 5 W Y 5 S X h Y U A A A A N h K B V X A y b s t g g g V I B 0 D K F 1 y O 0 t 4 V e k p a L d 9 L g x j n 4 o r j t C 4 i u G I w H f 1 M R r K g v n y t w 7 k Y + J 4 D T V P u o S + p 4 s 4 k J a L P w j 4 + U v b / y e e r 7 n j V q q s Q A A A A G m 6 2 H 4 v c C o 4 5 1 l Z R M F 5 3 k 5 8 + 6 V u E j C H 2 f M J m G X 8 w p c V 3 R c q U 4 n v 0 7 u d Z m R H N p 2 V C o t O f m n F t z z F U R 2 Y b x O R t 9 w = < / D a t a M a s h u p > 
</file>

<file path=customXml/itemProps1.xml><?xml version="1.0" encoding="utf-8"?>
<ds:datastoreItem xmlns:ds="http://schemas.openxmlformats.org/officeDocument/2006/customXml" ds:itemID="{3B05D76B-7B12-45F9-9DE4-609AC584138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F-PLA-06-PLAN DE ACCION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Villamil H</dc:creator>
  <cp:lastModifiedBy>Julián</cp:lastModifiedBy>
  <cp:lastPrinted>2022-09-22T21:44:54Z</cp:lastPrinted>
  <dcterms:created xsi:type="dcterms:W3CDTF">2021-05-06T13:57:43Z</dcterms:created>
  <dcterms:modified xsi:type="dcterms:W3CDTF">2022-09-26T21:22:49Z</dcterms:modified>
</cp:coreProperties>
</file>